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3.xml" ContentType="application/vnd.openxmlformats-officedocument.drawing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4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ILIG\ILIG_Mindenki\FUTÓ ÜGYEK\3_GAT_feladatok\5_Felhasznalasi_szabalyzat\3_IG_Leadando\007_ILIG_GAT_Felhasznalasi_Szabalyzat\Vegleges\Eloterjesztes_mellekletei\"/>
    </mc:Choice>
  </mc:AlternateContent>
  <xr:revisionPtr revIDLastSave="0" documentId="13_ncr:1_{A8A33AA4-0F55-4073-A8F7-0E3BF5FDD2FA}" xr6:coauthVersionLast="47" xr6:coauthVersionMax="47" xr10:uidLastSave="{00000000-0000-0000-0000-000000000000}"/>
  <bookViews>
    <workbookView xWindow="-120" yWindow="-120" windowWidth="29040" windowHeight="15840" tabRatio="922" xr2:uid="{00000000-000D-0000-FFFF-FFFF00000000}"/>
  </bookViews>
  <sheets>
    <sheet name="1 - ÖsszEK Jelentés" sheetId="7" r:id="rId1"/>
    <sheet name="2- EK kiegészítő jelentés" sheetId="8" r:id="rId2"/>
    <sheet name="4 - EK Árbevétel részletezés" sheetId="10" r:id="rId3"/>
    <sheet name="7 - MLG" sheetId="12" r:id="rId4"/>
    <sheet name="9 - Beruházások" sheetId="14" r:id="rId5"/>
    <sheet name="10 - Cash Flow" sheetId="15" r:id="rId6"/>
    <sheet name="11 - VevőSzállMLG KiegJel" sheetId="16" r:id="rId7"/>
    <sheet name="16 - KPI" sheetId="21" r:id="rId8"/>
    <sheet name="18 - TOP5BeruhKözbesz" sheetId="25" r:id="rId9"/>
    <sheet name="19 - ÁLLAMI FIN" sheetId="27" r:id="rId10"/>
    <sheet name="20 - KOCK-ESÉLY" sheetId="29" r:id="rId11"/>
    <sheet name="21 - RENDKÍVÜLI" sheetId="3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9" i="30" l="1"/>
  <c r="AQ41" i="30" s="1"/>
  <c r="AN39" i="30"/>
  <c r="AN41" i="30" s="1"/>
  <c r="AL39" i="30"/>
  <c r="AL41" i="30" s="1"/>
  <c r="AI39" i="30"/>
  <c r="AI41" i="30" s="1"/>
  <c r="AF39" i="30"/>
  <c r="AF41" i="30" s="1"/>
  <c r="AD39" i="30"/>
  <c r="AD41" i="30" s="1"/>
  <c r="AA39" i="30"/>
  <c r="AA41" i="30" s="1"/>
  <c r="X39" i="30"/>
  <c r="X41" i="30" s="1"/>
  <c r="V39" i="30"/>
  <c r="V41" i="30" s="1"/>
  <c r="S39" i="30"/>
  <c r="S41" i="30" s="1"/>
  <c r="P39" i="30"/>
  <c r="P41" i="30" s="1"/>
  <c r="N39" i="30"/>
  <c r="N41" i="30" s="1"/>
  <c r="K39" i="30"/>
  <c r="K41" i="30" s="1"/>
  <c r="H39" i="30"/>
  <c r="H41" i="30" s="1"/>
  <c r="F39" i="30"/>
  <c r="F41" i="30" s="1"/>
  <c r="AS37" i="30"/>
  <c r="AS39" i="30" s="1"/>
  <c r="AS41" i="30" s="1"/>
  <c r="AR37" i="30"/>
  <c r="AR39" i="30" s="1"/>
  <c r="AR41" i="30" s="1"/>
  <c r="AQ37" i="30"/>
  <c r="AP37" i="30"/>
  <c r="AP39" i="30" s="1"/>
  <c r="AP41" i="30" s="1"/>
  <c r="AO37" i="30"/>
  <c r="AO39" i="30" s="1"/>
  <c r="AO41" i="30" s="1"/>
  <c r="AN37" i="30"/>
  <c r="AM37" i="30"/>
  <c r="AM39" i="30" s="1"/>
  <c r="AM41" i="30" s="1"/>
  <c r="AL37" i="30"/>
  <c r="AK37" i="30"/>
  <c r="AK39" i="30" s="1"/>
  <c r="AK41" i="30" s="1"/>
  <c r="AJ37" i="30"/>
  <c r="AJ39" i="30" s="1"/>
  <c r="AJ41" i="30" s="1"/>
  <c r="AI37" i="30"/>
  <c r="AH37" i="30"/>
  <c r="AH39" i="30" s="1"/>
  <c r="AH41" i="30" s="1"/>
  <c r="AG37" i="30"/>
  <c r="AG39" i="30" s="1"/>
  <c r="AG41" i="30" s="1"/>
  <c r="AF37" i="30"/>
  <c r="AE37" i="30"/>
  <c r="AE39" i="30" s="1"/>
  <c r="AE41" i="30" s="1"/>
  <c r="AD37" i="30"/>
  <c r="AC37" i="30"/>
  <c r="AC39" i="30" s="1"/>
  <c r="AC41" i="30" s="1"/>
  <c r="AB37" i="30"/>
  <c r="AB39" i="30" s="1"/>
  <c r="AB41" i="30" s="1"/>
  <c r="AA37" i="30"/>
  <c r="Z37" i="30"/>
  <c r="Z39" i="30" s="1"/>
  <c r="Z41" i="30" s="1"/>
  <c r="Y37" i="30"/>
  <c r="Y39" i="30" s="1"/>
  <c r="Y41" i="30" s="1"/>
  <c r="X37" i="30"/>
  <c r="W37" i="30"/>
  <c r="W39" i="30" s="1"/>
  <c r="W41" i="30" s="1"/>
  <c r="V37" i="30"/>
  <c r="U37" i="30"/>
  <c r="U39" i="30" s="1"/>
  <c r="U41" i="30" s="1"/>
  <c r="T37" i="30"/>
  <c r="T39" i="30" s="1"/>
  <c r="T41" i="30" s="1"/>
  <c r="S37" i="30"/>
  <c r="R37" i="30"/>
  <c r="R39" i="30" s="1"/>
  <c r="R41" i="30" s="1"/>
  <c r="Q37" i="30"/>
  <c r="Q39" i="30" s="1"/>
  <c r="Q41" i="30" s="1"/>
  <c r="P37" i="30"/>
  <c r="O37" i="30"/>
  <c r="O39" i="30" s="1"/>
  <c r="O41" i="30" s="1"/>
  <c r="N37" i="30"/>
  <c r="M37" i="30"/>
  <c r="M39" i="30" s="1"/>
  <c r="M41" i="30" s="1"/>
  <c r="L37" i="30"/>
  <c r="L39" i="30" s="1"/>
  <c r="L41" i="30" s="1"/>
  <c r="K37" i="30"/>
  <c r="J37" i="30"/>
  <c r="J39" i="30" s="1"/>
  <c r="J41" i="30" s="1"/>
  <c r="I37" i="30"/>
  <c r="I39" i="30" s="1"/>
  <c r="I41" i="30" s="1"/>
  <c r="H37" i="30"/>
  <c r="G37" i="30"/>
  <c r="G39" i="30" s="1"/>
  <c r="G41" i="30" s="1"/>
  <c r="F37" i="30"/>
  <c r="E37" i="30"/>
  <c r="E39" i="30" s="1"/>
  <c r="E41" i="30" s="1"/>
  <c r="D37" i="30"/>
  <c r="D39" i="30" s="1"/>
  <c r="D41" i="30" s="1"/>
  <c r="AR18" i="30"/>
  <c r="AR20" i="30" s="1"/>
  <c r="AQ18" i="30"/>
  <c r="AQ20" i="30" s="1"/>
  <c r="AO18" i="30"/>
  <c r="AO20" i="30" s="1"/>
  <c r="AL18" i="30"/>
  <c r="AL20" i="30" s="1"/>
  <c r="AJ18" i="30"/>
  <c r="AJ20" i="30" s="1"/>
  <c r="AI18" i="30"/>
  <c r="AI20" i="30" s="1"/>
  <c r="AG18" i="30"/>
  <c r="AG20" i="30" s="1"/>
  <c r="AD18" i="30"/>
  <c r="AD20" i="30" s="1"/>
  <c r="AB18" i="30"/>
  <c r="AB20" i="30" s="1"/>
  <c r="AA18" i="30"/>
  <c r="AA20" i="30" s="1"/>
  <c r="Y18" i="30"/>
  <c r="Y20" i="30" s="1"/>
  <c r="V18" i="30"/>
  <c r="V20" i="30" s="1"/>
  <c r="T18" i="30"/>
  <c r="T20" i="30" s="1"/>
  <c r="S18" i="30"/>
  <c r="S20" i="30" s="1"/>
  <c r="Q18" i="30"/>
  <c r="Q20" i="30" s="1"/>
  <c r="N18" i="30"/>
  <c r="N20" i="30" s="1"/>
  <c r="L18" i="30"/>
  <c r="L20" i="30" s="1"/>
  <c r="K18" i="30"/>
  <c r="K20" i="30" s="1"/>
  <c r="I18" i="30"/>
  <c r="I20" i="30" s="1"/>
  <c r="F18" i="30"/>
  <c r="F20" i="30" s="1"/>
  <c r="AS16" i="30"/>
  <c r="AS18" i="30" s="1"/>
  <c r="AS20" i="30" s="1"/>
  <c r="AR16" i="30"/>
  <c r="AQ16" i="30"/>
  <c r="AP16" i="30"/>
  <c r="AP18" i="30" s="1"/>
  <c r="AP20" i="30" s="1"/>
  <c r="AO16" i="30"/>
  <c r="AN16" i="30"/>
  <c r="AN18" i="30" s="1"/>
  <c r="AN20" i="30" s="1"/>
  <c r="AM16" i="30"/>
  <c r="AM18" i="30" s="1"/>
  <c r="AM20" i="30" s="1"/>
  <c r="AL16" i="30"/>
  <c r="AK16" i="30"/>
  <c r="AK18" i="30" s="1"/>
  <c r="AK20" i="30" s="1"/>
  <c r="AJ16" i="30"/>
  <c r="AI16" i="30"/>
  <c r="AH16" i="30"/>
  <c r="AH18" i="30" s="1"/>
  <c r="AH20" i="30" s="1"/>
  <c r="AG16" i="30"/>
  <c r="AF16" i="30"/>
  <c r="AF18" i="30" s="1"/>
  <c r="AF20" i="30" s="1"/>
  <c r="AE16" i="30"/>
  <c r="AE18" i="30" s="1"/>
  <c r="AE20" i="30" s="1"/>
  <c r="AD16" i="30"/>
  <c r="AC16" i="30"/>
  <c r="AC18" i="30" s="1"/>
  <c r="AC20" i="30" s="1"/>
  <c r="AB16" i="30"/>
  <c r="AA16" i="30"/>
  <c r="Z16" i="30"/>
  <c r="Z18" i="30" s="1"/>
  <c r="Z20" i="30" s="1"/>
  <c r="Y16" i="30"/>
  <c r="X16" i="30"/>
  <c r="X18" i="30" s="1"/>
  <c r="X20" i="30" s="1"/>
  <c r="W16" i="30"/>
  <c r="W18" i="30" s="1"/>
  <c r="W20" i="30" s="1"/>
  <c r="V16" i="30"/>
  <c r="U16" i="30"/>
  <c r="U18" i="30" s="1"/>
  <c r="U20" i="30" s="1"/>
  <c r="T16" i="30"/>
  <c r="S16" i="30"/>
  <c r="R16" i="30"/>
  <c r="R18" i="30" s="1"/>
  <c r="R20" i="30" s="1"/>
  <c r="Q16" i="30"/>
  <c r="P16" i="30"/>
  <c r="P18" i="30" s="1"/>
  <c r="P20" i="30" s="1"/>
  <c r="O16" i="30"/>
  <c r="O18" i="30" s="1"/>
  <c r="O20" i="30" s="1"/>
  <c r="N16" i="30"/>
  <c r="M16" i="30"/>
  <c r="M18" i="30" s="1"/>
  <c r="M20" i="30" s="1"/>
  <c r="L16" i="30"/>
  <c r="K16" i="30"/>
  <c r="J16" i="30"/>
  <c r="J18" i="30" s="1"/>
  <c r="J20" i="30" s="1"/>
  <c r="I16" i="30"/>
  <c r="H16" i="30"/>
  <c r="H18" i="30" s="1"/>
  <c r="H20" i="30" s="1"/>
  <c r="G16" i="30"/>
  <c r="G18" i="30" s="1"/>
  <c r="G20" i="30" s="1"/>
  <c r="F16" i="30"/>
  <c r="E16" i="30"/>
  <c r="E18" i="30" s="1"/>
  <c r="E20" i="30" s="1"/>
  <c r="D16" i="30"/>
  <c r="D18" i="30" s="1"/>
  <c r="D20" i="30" s="1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" i="30"/>
  <c r="E3" i="14"/>
  <c r="F18" i="14"/>
  <c r="AQ12" i="14"/>
  <c r="AK12" i="14"/>
  <c r="AB12" i="14"/>
  <c r="P12" i="14"/>
  <c r="D12" i="14"/>
  <c r="AS3" i="12"/>
  <c r="AR3" i="12"/>
  <c r="AQ3" i="12"/>
  <c r="AT3" i="12"/>
  <c r="AM3" i="12"/>
  <c r="AN3" i="12"/>
  <c r="AO3" i="12"/>
  <c r="AP3" i="12"/>
  <c r="AL3" i="12"/>
  <c r="AK3" i="12"/>
  <c r="AD3" i="12"/>
  <c r="AE3" i="12"/>
  <c r="AF3" i="12"/>
  <c r="AG3" i="12"/>
  <c r="AH3" i="12"/>
  <c r="AI3" i="12"/>
  <c r="AJ3" i="12"/>
  <c r="AC3" i="12"/>
  <c r="AB3" i="12"/>
  <c r="R3" i="12"/>
  <c r="S3" i="12"/>
  <c r="T3" i="12"/>
  <c r="U3" i="12"/>
  <c r="V3" i="12"/>
  <c r="W3" i="12"/>
  <c r="X3" i="12"/>
  <c r="Y3" i="12"/>
  <c r="Z3" i="12"/>
  <c r="AA3" i="12"/>
  <c r="Q3" i="12"/>
  <c r="P3" i="12"/>
  <c r="E3" i="12"/>
  <c r="F3" i="12"/>
  <c r="G3" i="12"/>
  <c r="H3" i="12"/>
  <c r="I3" i="12"/>
  <c r="J3" i="12"/>
  <c r="K3" i="12"/>
  <c r="L3" i="12"/>
  <c r="M3" i="12"/>
  <c r="N3" i="12"/>
  <c r="O3" i="12"/>
  <c r="AS16" i="27"/>
  <c r="AR16" i="27"/>
  <c r="AQ16" i="27"/>
  <c r="AM16" i="27"/>
  <c r="AN16" i="27"/>
  <c r="AO16" i="27"/>
  <c r="AP16" i="27"/>
  <c r="AL16" i="27"/>
  <c r="AK16" i="27"/>
  <c r="AD16" i="27"/>
  <c r="AE16" i="27"/>
  <c r="AF16" i="27"/>
  <c r="AG16" i="27"/>
  <c r="AH16" i="27"/>
  <c r="AI16" i="27"/>
  <c r="AJ16" i="27"/>
  <c r="AC16" i="27"/>
  <c r="AB16" i="27"/>
  <c r="R16" i="27"/>
  <c r="S16" i="27"/>
  <c r="T16" i="27"/>
  <c r="U16" i="27"/>
  <c r="V16" i="27"/>
  <c r="W16" i="27"/>
  <c r="X16" i="27"/>
  <c r="Y16" i="27"/>
  <c r="Z16" i="27"/>
  <c r="AA16" i="27"/>
  <c r="Q16" i="27"/>
  <c r="P16" i="27"/>
  <c r="AS15" i="27"/>
  <c r="AR15" i="27"/>
  <c r="AQ15" i="27"/>
  <c r="AM15" i="27"/>
  <c r="AN15" i="27"/>
  <c r="AO15" i="27"/>
  <c r="AP15" i="27"/>
  <c r="AL15" i="27"/>
  <c r="AK15" i="27"/>
  <c r="AD15" i="27"/>
  <c r="AE15" i="27"/>
  <c r="AF15" i="27"/>
  <c r="AG15" i="27"/>
  <c r="AH15" i="27"/>
  <c r="AI15" i="27"/>
  <c r="AJ15" i="27"/>
  <c r="AC15" i="27"/>
  <c r="AB15" i="27"/>
  <c r="R15" i="27"/>
  <c r="S15" i="27"/>
  <c r="T15" i="27"/>
  <c r="U15" i="27"/>
  <c r="V15" i="27"/>
  <c r="W15" i="27"/>
  <c r="X15" i="27"/>
  <c r="Y15" i="27"/>
  <c r="Z15" i="27"/>
  <c r="AA15" i="27"/>
  <c r="Q15" i="27"/>
  <c r="P15" i="27"/>
  <c r="E16" i="27"/>
  <c r="F16" i="27"/>
  <c r="G16" i="27"/>
  <c r="H16" i="27"/>
  <c r="I16" i="27"/>
  <c r="J16" i="27"/>
  <c r="K16" i="27"/>
  <c r="L16" i="27"/>
  <c r="M16" i="27"/>
  <c r="N16" i="27"/>
  <c r="O16" i="27"/>
  <c r="F15" i="27"/>
  <c r="G15" i="27"/>
  <c r="H15" i="27"/>
  <c r="I15" i="27"/>
  <c r="J15" i="27"/>
  <c r="K15" i="27"/>
  <c r="L15" i="27"/>
  <c r="M15" i="27"/>
  <c r="N15" i="27"/>
  <c r="O15" i="27"/>
  <c r="E15" i="27"/>
  <c r="D16" i="27"/>
  <c r="D15" i="27"/>
  <c r="AS14" i="27"/>
  <c r="AR14" i="27"/>
  <c r="AQ14" i="27"/>
  <c r="AM14" i="27"/>
  <c r="AN14" i="27"/>
  <c r="AO14" i="27"/>
  <c r="AP14" i="27"/>
  <c r="AL14" i="27"/>
  <c r="AK14" i="27"/>
  <c r="AD14" i="27"/>
  <c r="AE14" i="27"/>
  <c r="AF14" i="27"/>
  <c r="AG14" i="27"/>
  <c r="AH14" i="27"/>
  <c r="AI14" i="27"/>
  <c r="AJ14" i="27"/>
  <c r="AC14" i="27"/>
  <c r="AB14" i="27"/>
  <c r="R14" i="27"/>
  <c r="S14" i="27"/>
  <c r="T14" i="27"/>
  <c r="U14" i="27"/>
  <c r="V14" i="27"/>
  <c r="W14" i="27"/>
  <c r="X14" i="27"/>
  <c r="Y14" i="27"/>
  <c r="Z14" i="27"/>
  <c r="AA14" i="27"/>
  <c r="Q14" i="27"/>
  <c r="P14" i="27"/>
  <c r="E14" i="27"/>
  <c r="F14" i="27"/>
  <c r="G14" i="27"/>
  <c r="H14" i="27"/>
  <c r="I14" i="27"/>
  <c r="J14" i="27"/>
  <c r="K14" i="27"/>
  <c r="L14" i="27"/>
  <c r="M14" i="27"/>
  <c r="N14" i="27"/>
  <c r="O14" i="27"/>
  <c r="D14" i="27"/>
  <c r="AS13" i="27"/>
  <c r="AR13" i="27"/>
  <c r="AQ13" i="27"/>
  <c r="AM13" i="27"/>
  <c r="AN13" i="27"/>
  <c r="AO13" i="27"/>
  <c r="AP13" i="27"/>
  <c r="AL13" i="27"/>
  <c r="AK13" i="27"/>
  <c r="AD13" i="27"/>
  <c r="AE13" i="27"/>
  <c r="AF13" i="27"/>
  <c r="AG13" i="27"/>
  <c r="AH13" i="27"/>
  <c r="AI13" i="27"/>
  <c r="AJ13" i="27"/>
  <c r="AC13" i="27"/>
  <c r="AB13" i="27"/>
  <c r="R13" i="27"/>
  <c r="S13" i="27"/>
  <c r="T13" i="27"/>
  <c r="U13" i="27"/>
  <c r="V13" i="27"/>
  <c r="W13" i="27"/>
  <c r="X13" i="27"/>
  <c r="Y13" i="27"/>
  <c r="Z13" i="27"/>
  <c r="AA13" i="27"/>
  <c r="Q13" i="27"/>
  <c r="P13" i="27"/>
  <c r="E13" i="27"/>
  <c r="F13" i="27"/>
  <c r="G13" i="27"/>
  <c r="H13" i="27"/>
  <c r="I13" i="27"/>
  <c r="J13" i="27"/>
  <c r="K13" i="27"/>
  <c r="L13" i="27"/>
  <c r="M13" i="27"/>
  <c r="N13" i="27"/>
  <c r="O13" i="27"/>
  <c r="D13" i="27"/>
  <c r="AS11" i="27"/>
  <c r="AR11" i="27"/>
  <c r="AQ11" i="27"/>
  <c r="AM11" i="27"/>
  <c r="AN11" i="27"/>
  <c r="AO11" i="27"/>
  <c r="AP11" i="27"/>
  <c r="AL11" i="27"/>
  <c r="AK11" i="27"/>
  <c r="AD11" i="27"/>
  <c r="AE11" i="27"/>
  <c r="AF11" i="27"/>
  <c r="AG11" i="27"/>
  <c r="AH11" i="27"/>
  <c r="AI11" i="27"/>
  <c r="AJ11" i="27"/>
  <c r="AC11" i="27"/>
  <c r="AB11" i="27"/>
  <c r="R11" i="27"/>
  <c r="S11" i="27"/>
  <c r="T11" i="27"/>
  <c r="U11" i="27"/>
  <c r="V11" i="27"/>
  <c r="W11" i="27"/>
  <c r="X11" i="27"/>
  <c r="Y11" i="27"/>
  <c r="Z11" i="27"/>
  <c r="AA11" i="27"/>
  <c r="Q11" i="27"/>
  <c r="P11" i="27"/>
  <c r="E11" i="27"/>
  <c r="F11" i="27"/>
  <c r="G11" i="27"/>
  <c r="H11" i="27"/>
  <c r="I11" i="27"/>
  <c r="J11" i="27"/>
  <c r="K11" i="27"/>
  <c r="L11" i="27"/>
  <c r="M11" i="27"/>
  <c r="N11" i="27"/>
  <c r="O11" i="27"/>
  <c r="D11" i="27"/>
  <c r="AS10" i="27"/>
  <c r="AR10" i="27"/>
  <c r="AQ10" i="27"/>
  <c r="AM10" i="27"/>
  <c r="AN10" i="27"/>
  <c r="AO10" i="27"/>
  <c r="AP10" i="27"/>
  <c r="AL10" i="27"/>
  <c r="AK10" i="27"/>
  <c r="AD10" i="27"/>
  <c r="AE10" i="27"/>
  <c r="AF10" i="27"/>
  <c r="AG10" i="27"/>
  <c r="AH10" i="27"/>
  <c r="AI10" i="27"/>
  <c r="AJ10" i="27"/>
  <c r="AC10" i="27"/>
  <c r="AB10" i="27"/>
  <c r="R10" i="27"/>
  <c r="S10" i="27"/>
  <c r="T10" i="27"/>
  <c r="U10" i="27"/>
  <c r="V10" i="27"/>
  <c r="W10" i="27"/>
  <c r="X10" i="27"/>
  <c r="Y10" i="27"/>
  <c r="Z10" i="27"/>
  <c r="AA10" i="27"/>
  <c r="Q10" i="27"/>
  <c r="P10" i="27"/>
  <c r="E10" i="27"/>
  <c r="F10" i="27"/>
  <c r="G10" i="27"/>
  <c r="H10" i="27"/>
  <c r="I10" i="27"/>
  <c r="J10" i="27"/>
  <c r="K10" i="27"/>
  <c r="L10" i="27"/>
  <c r="M10" i="27"/>
  <c r="N10" i="27"/>
  <c r="O10" i="27"/>
  <c r="D10" i="27"/>
  <c r="AS9" i="27"/>
  <c r="AR9" i="27"/>
  <c r="AQ9" i="27"/>
  <c r="AM9" i="27"/>
  <c r="AN9" i="27"/>
  <c r="AO9" i="27"/>
  <c r="AP9" i="27"/>
  <c r="AL9" i="27"/>
  <c r="AK9" i="27"/>
  <c r="AD9" i="27"/>
  <c r="AE9" i="27"/>
  <c r="AF9" i="27"/>
  <c r="AG9" i="27"/>
  <c r="AH9" i="27"/>
  <c r="AI9" i="27"/>
  <c r="AJ9" i="27"/>
  <c r="AC9" i="27"/>
  <c r="AB9" i="27"/>
  <c r="R9" i="27"/>
  <c r="S9" i="27"/>
  <c r="T9" i="27"/>
  <c r="U9" i="27"/>
  <c r="V9" i="27"/>
  <c r="W9" i="27"/>
  <c r="X9" i="27"/>
  <c r="Y9" i="27"/>
  <c r="Z9" i="27"/>
  <c r="AA9" i="27"/>
  <c r="Q9" i="27"/>
  <c r="P9" i="27"/>
  <c r="E9" i="27"/>
  <c r="F9" i="27"/>
  <c r="G9" i="27"/>
  <c r="H9" i="27"/>
  <c r="I9" i="27"/>
  <c r="J9" i="27"/>
  <c r="K9" i="27"/>
  <c r="L9" i="27"/>
  <c r="M9" i="27"/>
  <c r="N9" i="27"/>
  <c r="O9" i="27"/>
  <c r="D9" i="27"/>
  <c r="R8" i="27"/>
  <c r="S8" i="27"/>
  <c r="T8" i="27"/>
  <c r="U8" i="27"/>
  <c r="V8" i="27"/>
  <c r="W8" i="27"/>
  <c r="X8" i="27"/>
  <c r="Y8" i="27"/>
  <c r="Z8" i="27"/>
  <c r="E8" i="27"/>
  <c r="E7" i="27"/>
  <c r="F8" i="27"/>
  <c r="G8" i="27"/>
  <c r="H8" i="27"/>
  <c r="I8" i="27"/>
  <c r="J8" i="27"/>
  <c r="K8" i="27"/>
  <c r="K7" i="27"/>
  <c r="L8" i="27"/>
  <c r="M8" i="27"/>
  <c r="N8" i="27"/>
  <c r="O8" i="27"/>
  <c r="O7" i="27"/>
  <c r="P8" i="27"/>
  <c r="Q8" i="27"/>
  <c r="AA8" i="27"/>
  <c r="AA7" i="27"/>
  <c r="AB8" i="27"/>
  <c r="AC8" i="27"/>
  <c r="AD8" i="27"/>
  <c r="AE8" i="27"/>
  <c r="AF8" i="27"/>
  <c r="AG8" i="27"/>
  <c r="AH8" i="27"/>
  <c r="AI8" i="27"/>
  <c r="AI7" i="27"/>
  <c r="AJ8" i="27"/>
  <c r="AK8" i="27"/>
  <c r="AL8" i="27"/>
  <c r="AM8" i="27"/>
  <c r="AN8" i="27"/>
  <c r="AN7" i="27"/>
  <c r="AO8" i="27"/>
  <c r="AP8" i="27"/>
  <c r="AQ8" i="27"/>
  <c r="AQ7" i="27"/>
  <c r="AR8" i="27"/>
  <c r="AS8" i="27"/>
  <c r="D8" i="27"/>
  <c r="AD12" i="27"/>
  <c r="AS12" i="27"/>
  <c r="AR12" i="27"/>
  <c r="AK12" i="27"/>
  <c r="AJ12" i="27"/>
  <c r="AC12" i="27"/>
  <c r="AB12" i="27"/>
  <c r="U12" i="27"/>
  <c r="T12" i="27"/>
  <c r="M12" i="27"/>
  <c r="L12" i="27"/>
  <c r="F12" i="27"/>
  <c r="E12" i="27"/>
  <c r="D12" i="27"/>
  <c r="AL12" i="27"/>
  <c r="W12" i="27"/>
  <c r="AM7" i="27"/>
  <c r="AE7" i="27"/>
  <c r="W7" i="27"/>
  <c r="S7" i="27"/>
  <c r="P7" i="27"/>
  <c r="H7" i="27"/>
  <c r="G7" i="27"/>
  <c r="AS3" i="27"/>
  <c r="AR3" i="27"/>
  <c r="AQ3" i="27"/>
  <c r="AP3" i="27"/>
  <c r="AO3" i="27"/>
  <c r="AN3" i="27"/>
  <c r="AM3" i="27"/>
  <c r="AL3" i="27"/>
  <c r="AK3" i="27"/>
  <c r="AJ3" i="27"/>
  <c r="AI3" i="27"/>
  <c r="AH3" i="27"/>
  <c r="AG3" i="27"/>
  <c r="AF3" i="27"/>
  <c r="AE3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AQ46" i="16"/>
  <c r="AR46" i="16"/>
  <c r="AQ39" i="16"/>
  <c r="AR39" i="16"/>
  <c r="AQ34" i="16"/>
  <c r="AR34" i="16"/>
  <c r="AK46" i="16"/>
  <c r="AL46" i="16"/>
  <c r="AM46" i="16"/>
  <c r="AN46" i="16"/>
  <c r="AO46" i="16"/>
  <c r="AK39" i="16"/>
  <c r="AL39" i="16"/>
  <c r="AM39" i="16"/>
  <c r="AN39" i="16"/>
  <c r="AO39" i="16"/>
  <c r="AK34" i="16"/>
  <c r="AL34" i="16"/>
  <c r="AM34" i="16"/>
  <c r="AN34" i="16"/>
  <c r="AO34" i="16"/>
  <c r="AB46" i="16"/>
  <c r="AC46" i="16"/>
  <c r="AD46" i="16"/>
  <c r="AE46" i="16"/>
  <c r="AF46" i="16"/>
  <c r="AG46" i="16"/>
  <c r="AH46" i="16"/>
  <c r="AI46" i="16"/>
  <c r="AB39" i="16"/>
  <c r="AC39" i="16"/>
  <c r="AD39" i="16"/>
  <c r="AE39" i="16"/>
  <c r="AF39" i="16"/>
  <c r="AG39" i="16"/>
  <c r="AH39" i="16"/>
  <c r="AI39" i="16"/>
  <c r="AB34" i="16"/>
  <c r="AC34" i="16"/>
  <c r="AD34" i="16"/>
  <c r="AE34" i="16"/>
  <c r="AF34" i="16"/>
  <c r="AG34" i="16"/>
  <c r="AH34" i="16"/>
  <c r="AI34" i="16"/>
  <c r="P46" i="16"/>
  <c r="P34" i="16"/>
  <c r="Q46" i="16"/>
  <c r="R46" i="16"/>
  <c r="S46" i="16"/>
  <c r="T46" i="16"/>
  <c r="U46" i="16"/>
  <c r="U34" i="16"/>
  <c r="V46" i="16"/>
  <c r="W46" i="16"/>
  <c r="X46" i="16"/>
  <c r="X34" i="16"/>
  <c r="Y46" i="16"/>
  <c r="Z46" i="16"/>
  <c r="P39" i="16"/>
  <c r="Q39" i="16"/>
  <c r="R39" i="16"/>
  <c r="S39" i="16"/>
  <c r="T39" i="16"/>
  <c r="U39" i="16"/>
  <c r="V39" i="16"/>
  <c r="W39" i="16"/>
  <c r="X39" i="16"/>
  <c r="Y39" i="16"/>
  <c r="Z39" i="16"/>
  <c r="Q34" i="16"/>
  <c r="R34" i="16"/>
  <c r="S34" i="16"/>
  <c r="T34" i="16"/>
  <c r="V34" i="16"/>
  <c r="W34" i="16"/>
  <c r="Y34" i="16"/>
  <c r="Z34" i="16"/>
  <c r="E33" i="16"/>
  <c r="F33" i="16"/>
  <c r="G33" i="16"/>
  <c r="H33" i="16"/>
  <c r="I33" i="16"/>
  <c r="J33" i="16"/>
  <c r="K33" i="16"/>
  <c r="L33" i="16"/>
  <c r="M33" i="16"/>
  <c r="N33" i="16"/>
  <c r="O33" i="16"/>
  <c r="E20" i="16"/>
  <c r="F20" i="16"/>
  <c r="G20" i="16"/>
  <c r="H20" i="16"/>
  <c r="I20" i="16"/>
  <c r="J20" i="16"/>
  <c r="K20" i="16"/>
  <c r="L20" i="16"/>
  <c r="M20" i="16"/>
  <c r="N20" i="16"/>
  <c r="O20" i="16"/>
  <c r="AS36" i="12"/>
  <c r="AR36" i="12"/>
  <c r="AQ36" i="12"/>
  <c r="AP36" i="12"/>
  <c r="AM36" i="12"/>
  <c r="AN36" i="12"/>
  <c r="AO36" i="12"/>
  <c r="AL36" i="12"/>
  <c r="AK36" i="12"/>
  <c r="AD36" i="12"/>
  <c r="AE36" i="12"/>
  <c r="AF36" i="12"/>
  <c r="AG36" i="12"/>
  <c r="AH36" i="12"/>
  <c r="AI36" i="12"/>
  <c r="AJ36" i="12"/>
  <c r="AC36" i="12"/>
  <c r="AB36" i="12"/>
  <c r="R36" i="12"/>
  <c r="S36" i="12"/>
  <c r="T36" i="12"/>
  <c r="U36" i="12"/>
  <c r="V36" i="12"/>
  <c r="W36" i="12"/>
  <c r="X36" i="12"/>
  <c r="Y36" i="12"/>
  <c r="Z36" i="12"/>
  <c r="AA36" i="12"/>
  <c r="Q36" i="12"/>
  <c r="D33" i="16"/>
  <c r="D20" i="16"/>
  <c r="G12" i="27"/>
  <c r="O12" i="27"/>
  <c r="AE12" i="27"/>
  <c r="AM12" i="27"/>
  <c r="N12" i="27"/>
  <c r="V12" i="27"/>
  <c r="X7" i="27"/>
  <c r="AF7" i="27"/>
  <c r="J12" i="27"/>
  <c r="R12" i="27"/>
  <c r="Z12" i="27"/>
  <c r="AH12" i="27"/>
  <c r="AD7" i="27"/>
  <c r="AL7" i="27"/>
  <c r="M7" i="27"/>
  <c r="U7" i="27"/>
  <c r="AC7" i="27"/>
  <c r="AK7" i="27"/>
  <c r="AS7" i="27"/>
  <c r="AB7" i="27"/>
  <c r="AJ7" i="27"/>
  <c r="AR7" i="27"/>
  <c r="K12" i="27"/>
  <c r="S12" i="27"/>
  <c r="AA12" i="27"/>
  <c r="AI12" i="27"/>
  <c r="AQ12" i="27"/>
  <c r="F7" i="27"/>
  <c r="N7" i="27"/>
  <c r="V7" i="27"/>
  <c r="I12" i="27"/>
  <c r="Q12" i="27"/>
  <c r="Y12" i="27"/>
  <c r="AG12" i="27"/>
  <c r="AO12" i="27"/>
  <c r="H12" i="27"/>
  <c r="P12" i="27"/>
  <c r="X12" i="27"/>
  <c r="AF12" i="27"/>
  <c r="AN12" i="27"/>
  <c r="I7" i="27"/>
  <c r="Q7" i="27"/>
  <c r="Y7" i="27"/>
  <c r="AG7" i="27"/>
  <c r="AO7" i="27"/>
  <c r="D7" i="27"/>
  <c r="L7" i="27"/>
  <c r="T7" i="27"/>
  <c r="AP12" i="27"/>
  <c r="J7" i="27"/>
  <c r="R7" i="27"/>
  <c r="Z7" i="27"/>
  <c r="AH7" i="27"/>
  <c r="AP7" i="27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P63" i="12"/>
  <c r="Q63" i="12"/>
  <c r="R63" i="12"/>
  <c r="S63" i="12"/>
  <c r="T63" i="12"/>
  <c r="U63" i="12"/>
  <c r="V63" i="12"/>
  <c r="W63" i="12"/>
  <c r="X63" i="12"/>
  <c r="Y63" i="12"/>
  <c r="Z63" i="12"/>
  <c r="AQ73" i="12"/>
  <c r="AR73" i="12"/>
  <c r="AR63" i="12"/>
  <c r="AS73" i="12"/>
  <c r="AP73" i="12"/>
  <c r="AK73" i="12"/>
  <c r="AL73" i="12"/>
  <c r="AM73" i="12"/>
  <c r="AN73" i="12"/>
  <c r="AO73" i="12"/>
  <c r="AB73" i="12"/>
  <c r="AC73" i="12"/>
  <c r="AD73" i="12"/>
  <c r="AD63" i="12"/>
  <c r="AE73" i="12"/>
  <c r="AE63" i="12"/>
  <c r="AF73" i="12"/>
  <c r="AG73" i="12"/>
  <c r="AH73" i="12"/>
  <c r="AI73" i="12"/>
  <c r="AI63" i="12"/>
  <c r="AJ73" i="12"/>
  <c r="AB79" i="12"/>
  <c r="AC79" i="12"/>
  <c r="AC78" i="12"/>
  <c r="AD79" i="12"/>
  <c r="AE79" i="12"/>
  <c r="AF79" i="12"/>
  <c r="AF78" i="12"/>
  <c r="AG79" i="12"/>
  <c r="AH79" i="12"/>
  <c r="AI79" i="12"/>
  <c r="AI78" i="12"/>
  <c r="AR32" i="12"/>
  <c r="AR31" i="12"/>
  <c r="AR62" i="12"/>
  <c r="AG32" i="12"/>
  <c r="AQ32" i="12"/>
  <c r="AQ31" i="12"/>
  <c r="AQ62" i="12"/>
  <c r="AQ39" i="12"/>
  <c r="AR39" i="12"/>
  <c r="AQ48" i="12"/>
  <c r="AR48" i="12"/>
  <c r="AQ55" i="12"/>
  <c r="AR55" i="12"/>
  <c r="AQ58" i="12"/>
  <c r="AR58" i="12"/>
  <c r="AQ63" i="12"/>
  <c r="AQ70" i="12"/>
  <c r="AR70" i="12"/>
  <c r="AQ74" i="12"/>
  <c r="AR74" i="12"/>
  <c r="AQ78" i="12"/>
  <c r="AR78" i="12"/>
  <c r="AQ79" i="12"/>
  <c r="AR79" i="12"/>
  <c r="AQ84" i="12"/>
  <c r="AR84" i="12"/>
  <c r="AQ94" i="12"/>
  <c r="AR94" i="12"/>
  <c r="AQ107" i="12"/>
  <c r="AR107" i="12"/>
  <c r="AK107" i="12"/>
  <c r="AL107" i="12"/>
  <c r="AM107" i="12"/>
  <c r="AN107" i="12"/>
  <c r="AO107" i="12"/>
  <c r="AK94" i="12"/>
  <c r="AL94" i="12"/>
  <c r="AM94" i="12"/>
  <c r="AN94" i="12"/>
  <c r="AO94" i="12"/>
  <c r="AK84" i="12"/>
  <c r="AL84" i="12"/>
  <c r="AM84" i="12"/>
  <c r="AN84" i="12"/>
  <c r="AO84" i="12"/>
  <c r="AK79" i="12"/>
  <c r="AL79" i="12"/>
  <c r="AM79" i="12"/>
  <c r="AN79" i="12"/>
  <c r="AO79" i="12"/>
  <c r="AK78" i="12"/>
  <c r="AL78" i="12"/>
  <c r="AM78" i="12"/>
  <c r="AN78" i="12"/>
  <c r="AO78" i="12"/>
  <c r="AK74" i="12"/>
  <c r="AL74" i="12"/>
  <c r="AM74" i="12"/>
  <c r="AN74" i="12"/>
  <c r="AO74" i="12"/>
  <c r="AK70" i="12"/>
  <c r="AL70" i="12"/>
  <c r="AM70" i="12"/>
  <c r="AN70" i="12"/>
  <c r="AO70" i="12"/>
  <c r="AK63" i="12"/>
  <c r="AK111" i="12"/>
  <c r="AL63" i="12"/>
  <c r="AL111" i="12"/>
  <c r="AM63" i="12"/>
  <c r="AM111" i="12"/>
  <c r="AN63" i="12"/>
  <c r="AN111" i="12"/>
  <c r="AO63" i="12"/>
  <c r="AO111" i="12"/>
  <c r="AK58" i="12"/>
  <c r="AL58" i="12"/>
  <c r="AM58" i="12"/>
  <c r="AN58" i="12"/>
  <c r="AO58" i="12"/>
  <c r="AK55" i="12"/>
  <c r="AL55" i="12"/>
  <c r="AM55" i="12"/>
  <c r="AN55" i="12"/>
  <c r="AO55" i="12"/>
  <c r="AK48" i="12"/>
  <c r="AL48" i="12"/>
  <c r="AM48" i="12"/>
  <c r="AN48" i="12"/>
  <c r="AO48" i="12"/>
  <c r="AK39" i="12"/>
  <c r="AL39" i="12"/>
  <c r="AM39" i="12"/>
  <c r="AN39" i="12"/>
  <c r="AO39" i="12"/>
  <c r="AK32" i="12"/>
  <c r="AK31" i="12"/>
  <c r="AK62" i="12"/>
  <c r="AL32" i="12"/>
  <c r="AL31" i="12"/>
  <c r="AL62" i="12"/>
  <c r="AM32" i="12"/>
  <c r="AM31" i="12"/>
  <c r="AM62" i="12"/>
  <c r="AN32" i="12"/>
  <c r="AO32" i="12"/>
  <c r="AO31" i="12"/>
  <c r="AO62" i="12"/>
  <c r="AN31" i="12"/>
  <c r="AN62" i="12"/>
  <c r="AQ12" i="12"/>
  <c r="AR12" i="12"/>
  <c r="AB107" i="12"/>
  <c r="AC107" i="12"/>
  <c r="AD107" i="12"/>
  <c r="AE107" i="12"/>
  <c r="AF107" i="12"/>
  <c r="AG107" i="12"/>
  <c r="AH107" i="12"/>
  <c r="AI107" i="12"/>
  <c r="AB94" i="12"/>
  <c r="AC94" i="12"/>
  <c r="AD94" i="12"/>
  <c r="AE94" i="12"/>
  <c r="AF94" i="12"/>
  <c r="AG94" i="12"/>
  <c r="AH94" i="12"/>
  <c r="AI94" i="12"/>
  <c r="AB84" i="12"/>
  <c r="AC84" i="12"/>
  <c r="AD84" i="12"/>
  <c r="AE84" i="12"/>
  <c r="AF84" i="12"/>
  <c r="AG84" i="12"/>
  <c r="AH84" i="12"/>
  <c r="AI84" i="12"/>
  <c r="AB78" i="12"/>
  <c r="AD78" i="12"/>
  <c r="AE78" i="12"/>
  <c r="AG78" i="12"/>
  <c r="AH78" i="12"/>
  <c r="AB74" i="12"/>
  <c r="AC74" i="12"/>
  <c r="AD74" i="12"/>
  <c r="AE74" i="12"/>
  <c r="AF74" i="12"/>
  <c r="AG74" i="12"/>
  <c r="AH74" i="12"/>
  <c r="AI74" i="12"/>
  <c r="AB70" i="12"/>
  <c r="AC70" i="12"/>
  <c r="AD70" i="12"/>
  <c r="AE70" i="12"/>
  <c r="AF70" i="12"/>
  <c r="AG70" i="12"/>
  <c r="AG63" i="12"/>
  <c r="AH70" i="12"/>
  <c r="AI70" i="12"/>
  <c r="AB63" i="12"/>
  <c r="AC63" i="12"/>
  <c r="AF63" i="12"/>
  <c r="AH63" i="12"/>
  <c r="AB58" i="12"/>
  <c r="AC58" i="12"/>
  <c r="AD58" i="12"/>
  <c r="AE58" i="12"/>
  <c r="AF58" i="12"/>
  <c r="AG58" i="12"/>
  <c r="AH58" i="12"/>
  <c r="AI58" i="12"/>
  <c r="AB55" i="12"/>
  <c r="AC55" i="12"/>
  <c r="AD55" i="12"/>
  <c r="AE55" i="12"/>
  <c r="AF55" i="12"/>
  <c r="AG55" i="12"/>
  <c r="AH55" i="12"/>
  <c r="AI55" i="12"/>
  <c r="AB48" i="12"/>
  <c r="AC48" i="12"/>
  <c r="AD48" i="12"/>
  <c r="AE48" i="12"/>
  <c r="AF48" i="12"/>
  <c r="AG48" i="12"/>
  <c r="AH48" i="12"/>
  <c r="AI48" i="12"/>
  <c r="AB39" i="12"/>
  <c r="AC39" i="12"/>
  <c r="AD39" i="12"/>
  <c r="AE39" i="12"/>
  <c r="AF39" i="12"/>
  <c r="AG39" i="12"/>
  <c r="AH39" i="12"/>
  <c r="AI39" i="12"/>
  <c r="AB32" i="12"/>
  <c r="AC32" i="12"/>
  <c r="AC31" i="12"/>
  <c r="AC62" i="12"/>
  <c r="AD32" i="12"/>
  <c r="AD31" i="12"/>
  <c r="AD62" i="12"/>
  <c r="AE32" i="12"/>
  <c r="AE31" i="12"/>
  <c r="AE62" i="12"/>
  <c r="AF32" i="12"/>
  <c r="AF31" i="12"/>
  <c r="AF62" i="12"/>
  <c r="AH32" i="12"/>
  <c r="AI32" i="12"/>
  <c r="AB31" i="12"/>
  <c r="AB62" i="12"/>
  <c r="AQ20" i="12"/>
  <c r="AR20" i="12"/>
  <c r="AK20" i="12"/>
  <c r="AL20" i="12"/>
  <c r="AM20" i="12"/>
  <c r="AN20" i="12"/>
  <c r="AO20" i="12"/>
  <c r="AB20" i="12"/>
  <c r="AC20" i="12"/>
  <c r="AD20" i="12"/>
  <c r="AE20" i="12"/>
  <c r="AF20" i="12"/>
  <c r="AG20" i="12"/>
  <c r="AH20" i="12"/>
  <c r="AI20" i="12"/>
  <c r="AK12" i="12"/>
  <c r="AL12" i="12"/>
  <c r="AM12" i="12"/>
  <c r="AN12" i="12"/>
  <c r="AO12" i="12"/>
  <c r="AB12" i="12"/>
  <c r="AC12" i="12"/>
  <c r="AD12" i="12"/>
  <c r="AE12" i="12"/>
  <c r="AF12" i="12"/>
  <c r="AG12" i="12"/>
  <c r="AH12" i="12"/>
  <c r="AI12" i="12"/>
  <c r="AQ4" i="12"/>
  <c r="AR4" i="12"/>
  <c r="AK4" i="12"/>
  <c r="AL4" i="12"/>
  <c r="AM4" i="12"/>
  <c r="AN4" i="12"/>
  <c r="AO4" i="12"/>
  <c r="AB4" i="12"/>
  <c r="AC4" i="12"/>
  <c r="AD4" i="12"/>
  <c r="AE4" i="12"/>
  <c r="AF4" i="12"/>
  <c r="AG4" i="12"/>
  <c r="AH4" i="12"/>
  <c r="AI4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P107" i="12"/>
  <c r="Q107" i="12"/>
  <c r="R107" i="12"/>
  <c r="S107" i="12"/>
  <c r="T107" i="12"/>
  <c r="U107" i="12"/>
  <c r="V107" i="12"/>
  <c r="W107" i="12"/>
  <c r="X107" i="12"/>
  <c r="Y107" i="12"/>
  <c r="Z107" i="12"/>
  <c r="P94" i="12"/>
  <c r="Q94" i="12"/>
  <c r="R94" i="12"/>
  <c r="S94" i="12"/>
  <c r="T94" i="12"/>
  <c r="U94" i="12"/>
  <c r="V94" i="12"/>
  <c r="W94" i="12"/>
  <c r="X94" i="12"/>
  <c r="Y94" i="12"/>
  <c r="Z94" i="12"/>
  <c r="P84" i="12"/>
  <c r="Q84" i="12"/>
  <c r="R84" i="12"/>
  <c r="S84" i="12"/>
  <c r="T84" i="12"/>
  <c r="U84" i="12"/>
  <c r="U78" i="12"/>
  <c r="V84" i="12"/>
  <c r="W84" i="12"/>
  <c r="X84" i="12"/>
  <c r="Y84" i="12"/>
  <c r="Z84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P74" i="12"/>
  <c r="Q74" i="12"/>
  <c r="R74" i="12"/>
  <c r="S74" i="12"/>
  <c r="T74" i="12"/>
  <c r="U74" i="12"/>
  <c r="V74" i="12"/>
  <c r="W74" i="12"/>
  <c r="X74" i="12"/>
  <c r="Y74" i="12"/>
  <c r="Z74" i="12"/>
  <c r="P70" i="12"/>
  <c r="Q70" i="12"/>
  <c r="R70" i="12"/>
  <c r="S70" i="12"/>
  <c r="T70" i="12"/>
  <c r="U70" i="12"/>
  <c r="V70" i="12"/>
  <c r="W70" i="12"/>
  <c r="X70" i="12"/>
  <c r="Y70" i="12"/>
  <c r="Z70" i="12"/>
  <c r="P58" i="12"/>
  <c r="Q58" i="12"/>
  <c r="R58" i="12"/>
  <c r="S58" i="12"/>
  <c r="T58" i="12"/>
  <c r="U58" i="12"/>
  <c r="V58" i="12"/>
  <c r="W58" i="12"/>
  <c r="X58" i="12"/>
  <c r="Y58" i="12"/>
  <c r="Z58" i="12"/>
  <c r="P55" i="12"/>
  <c r="Q55" i="12"/>
  <c r="R55" i="12"/>
  <c r="S55" i="12"/>
  <c r="T55" i="12"/>
  <c r="U55" i="12"/>
  <c r="V55" i="12"/>
  <c r="W55" i="12"/>
  <c r="X55" i="12"/>
  <c r="Y55" i="12"/>
  <c r="Z55" i="12"/>
  <c r="P48" i="12"/>
  <c r="Q48" i="12"/>
  <c r="R48" i="12"/>
  <c r="S48" i="12"/>
  <c r="T48" i="12"/>
  <c r="U48" i="12"/>
  <c r="V48" i="12"/>
  <c r="W48" i="12"/>
  <c r="X48" i="12"/>
  <c r="Y48" i="12"/>
  <c r="Z48" i="12"/>
  <c r="P39" i="12"/>
  <c r="Q39" i="12"/>
  <c r="R39" i="12"/>
  <c r="S39" i="12"/>
  <c r="T39" i="12"/>
  <c r="U39" i="12"/>
  <c r="V39" i="12"/>
  <c r="W39" i="12"/>
  <c r="X39" i="12"/>
  <c r="Y39" i="12"/>
  <c r="Z39" i="12"/>
  <c r="P32" i="12"/>
  <c r="Q32" i="12"/>
  <c r="R32" i="12"/>
  <c r="S32" i="12"/>
  <c r="T32" i="12"/>
  <c r="U32" i="12"/>
  <c r="V32" i="12"/>
  <c r="W32" i="12"/>
  <c r="X32" i="12"/>
  <c r="Y32" i="12"/>
  <c r="Z32" i="12"/>
  <c r="P20" i="12"/>
  <c r="Q20" i="12"/>
  <c r="R20" i="12"/>
  <c r="S20" i="12"/>
  <c r="T20" i="12"/>
  <c r="U20" i="12"/>
  <c r="V20" i="12"/>
  <c r="W20" i="12"/>
  <c r="X20" i="12"/>
  <c r="Y20" i="12"/>
  <c r="Z20" i="12"/>
  <c r="P12" i="12"/>
  <c r="Q12" i="12"/>
  <c r="R12" i="12"/>
  <c r="S12" i="12"/>
  <c r="T12" i="12"/>
  <c r="U12" i="12"/>
  <c r="V12" i="12"/>
  <c r="W12" i="12"/>
  <c r="X12" i="12"/>
  <c r="Y12" i="12"/>
  <c r="Z12" i="12"/>
  <c r="P4" i="12"/>
  <c r="Q4" i="12"/>
  <c r="R4" i="12"/>
  <c r="S4" i="12"/>
  <c r="T4" i="12"/>
  <c r="U4" i="12"/>
  <c r="V4" i="12"/>
  <c r="W4" i="12"/>
  <c r="X4" i="12"/>
  <c r="Y4" i="12"/>
  <c r="Z4" i="12"/>
  <c r="AQ111" i="12"/>
  <c r="AR111" i="12"/>
  <c r="AB111" i="12"/>
  <c r="AF111" i="12"/>
  <c r="AE111" i="12"/>
  <c r="AD111" i="12"/>
  <c r="AH111" i="12"/>
  <c r="AC111" i="12"/>
  <c r="AG111" i="12"/>
  <c r="AI111" i="12"/>
  <c r="AG31" i="12"/>
  <c r="AG62" i="12"/>
  <c r="AI31" i="12"/>
  <c r="AI62" i="12"/>
  <c r="AH31" i="12"/>
  <c r="AH62" i="12"/>
  <c r="R31" i="12"/>
  <c r="T78" i="12"/>
  <c r="T111" i="12"/>
  <c r="Z31" i="12"/>
  <c r="U31" i="12"/>
  <c r="U111" i="12"/>
  <c r="R78" i="12"/>
  <c r="R111" i="12"/>
  <c r="Y78" i="12"/>
  <c r="Y111" i="12"/>
  <c r="Q78" i="12"/>
  <c r="Q111" i="12"/>
  <c r="Z78" i="12"/>
  <c r="Z111" i="12"/>
  <c r="T31" i="12"/>
  <c r="S78" i="12"/>
  <c r="S111" i="12"/>
  <c r="X78" i="12"/>
  <c r="X111" i="12"/>
  <c r="P78" i="12"/>
  <c r="P111" i="12"/>
  <c r="V78" i="12"/>
  <c r="V111" i="12"/>
  <c r="Y31" i="12"/>
  <c r="Q31" i="12"/>
  <c r="S31" i="12"/>
  <c r="X31" i="12"/>
  <c r="P31" i="12"/>
  <c r="W78" i="12"/>
  <c r="W111" i="12"/>
  <c r="W31" i="12"/>
  <c r="W62" i="12"/>
  <c r="V31" i="12"/>
  <c r="V62" i="12"/>
  <c r="U62" i="12"/>
  <c r="CO10" i="25"/>
  <c r="CP10" i="25" s="1"/>
  <c r="CI10" i="25"/>
  <c r="CJ10" i="25" s="1"/>
  <c r="CC10" i="25"/>
  <c r="CD10" i="25" s="1"/>
  <c r="BV10" i="25"/>
  <c r="BW10" i="25" s="1"/>
  <c r="BP10" i="25"/>
  <c r="BQ10" i="25" s="1"/>
  <c r="BJ10" i="25"/>
  <c r="BK10" i="25" s="1"/>
  <c r="BD10" i="25"/>
  <c r="BE10" i="25" s="1"/>
  <c r="AW10" i="25"/>
  <c r="AX10" i="25" s="1"/>
  <c r="AQ10" i="25"/>
  <c r="AR10" i="25" s="1"/>
  <c r="AK10" i="25"/>
  <c r="AL10" i="25" s="1"/>
  <c r="AE10" i="25"/>
  <c r="AF10" i="25" s="1"/>
  <c r="X10" i="25"/>
  <c r="Y10" i="25" s="1"/>
  <c r="R10" i="25"/>
  <c r="S10" i="25" s="1"/>
  <c r="L10" i="25"/>
  <c r="M10" i="25" s="1"/>
  <c r="F10" i="25"/>
  <c r="G10" i="25" s="1"/>
  <c r="CO9" i="25"/>
  <c r="CP9" i="25" s="1"/>
  <c r="CI9" i="25"/>
  <c r="CJ9" i="25" s="1"/>
  <c r="CC9" i="25"/>
  <c r="CD9" i="25" s="1"/>
  <c r="BV9" i="25"/>
  <c r="BW9" i="25" s="1"/>
  <c r="BP9" i="25"/>
  <c r="BQ9" i="25" s="1"/>
  <c r="BJ9" i="25"/>
  <c r="BK9" i="25"/>
  <c r="BD9" i="25"/>
  <c r="BE9" i="25" s="1"/>
  <c r="AW9" i="25"/>
  <c r="AX9" i="25" s="1"/>
  <c r="AQ9" i="25"/>
  <c r="AR9" i="25" s="1"/>
  <c r="AK9" i="25"/>
  <c r="AL9" i="25" s="1"/>
  <c r="AE9" i="25"/>
  <c r="AF9" i="25" s="1"/>
  <c r="X9" i="25"/>
  <c r="Y9" i="25" s="1"/>
  <c r="R9" i="25"/>
  <c r="S9" i="25" s="1"/>
  <c r="L9" i="25"/>
  <c r="M9" i="25" s="1"/>
  <c r="F9" i="25"/>
  <c r="G9" i="25" s="1"/>
  <c r="CO8" i="25"/>
  <c r="CP8" i="25" s="1"/>
  <c r="CI8" i="25"/>
  <c r="CJ8" i="25" s="1"/>
  <c r="CC8" i="25"/>
  <c r="CD8" i="25" s="1"/>
  <c r="BV8" i="25"/>
  <c r="BW8" i="25"/>
  <c r="BP8" i="25"/>
  <c r="BQ8" i="25" s="1"/>
  <c r="BJ8" i="25"/>
  <c r="BK8" i="25" s="1"/>
  <c r="BD8" i="25"/>
  <c r="BE8" i="25" s="1"/>
  <c r="AW8" i="25"/>
  <c r="AX8" i="25" s="1"/>
  <c r="AQ8" i="25"/>
  <c r="AR8" i="25" s="1"/>
  <c r="AK8" i="25"/>
  <c r="AL8" i="25" s="1"/>
  <c r="AE8" i="25"/>
  <c r="AF8" i="25" s="1"/>
  <c r="X8" i="25"/>
  <c r="Y8" i="25" s="1"/>
  <c r="R8" i="25"/>
  <c r="S8" i="25" s="1"/>
  <c r="L8" i="25"/>
  <c r="M8" i="25" s="1"/>
  <c r="F8" i="25"/>
  <c r="G8" i="25" s="1"/>
  <c r="CO7" i="25"/>
  <c r="CP7" i="25" s="1"/>
  <c r="CI7" i="25"/>
  <c r="CJ7" i="25" s="1"/>
  <c r="CC7" i="25"/>
  <c r="CD7" i="25" s="1"/>
  <c r="BV7" i="25"/>
  <c r="BW7" i="25" s="1"/>
  <c r="BP7" i="25"/>
  <c r="BQ7" i="25" s="1"/>
  <c r="BJ7" i="25"/>
  <c r="BK7" i="25" s="1"/>
  <c r="BD7" i="25"/>
  <c r="BE7" i="25" s="1"/>
  <c r="AW7" i="25"/>
  <c r="AX7" i="25" s="1"/>
  <c r="AQ7" i="25"/>
  <c r="AR7" i="25" s="1"/>
  <c r="AK7" i="25"/>
  <c r="AL7" i="25" s="1"/>
  <c r="AE7" i="25"/>
  <c r="AF7" i="25" s="1"/>
  <c r="X7" i="25"/>
  <c r="Y7" i="25"/>
  <c r="R7" i="25"/>
  <c r="S7" i="25" s="1"/>
  <c r="L7" i="25"/>
  <c r="M7" i="25" s="1"/>
  <c r="F7" i="25"/>
  <c r="G7" i="25" s="1"/>
  <c r="CO6" i="25"/>
  <c r="CP6" i="25" s="1"/>
  <c r="CI6" i="25"/>
  <c r="CJ6" i="25" s="1"/>
  <c r="CC6" i="25"/>
  <c r="CD6" i="25" s="1"/>
  <c r="BV6" i="25"/>
  <c r="BW6" i="25" s="1"/>
  <c r="BP6" i="25"/>
  <c r="BQ6" i="25"/>
  <c r="BJ6" i="25"/>
  <c r="BK6" i="25" s="1"/>
  <c r="BD6" i="25"/>
  <c r="BE6" i="25" s="1"/>
  <c r="AW6" i="25"/>
  <c r="AX6" i="25" s="1"/>
  <c r="AQ6" i="25"/>
  <c r="AR6" i="25" s="1"/>
  <c r="AK6" i="25"/>
  <c r="AL6" i="25" s="1"/>
  <c r="AE6" i="25"/>
  <c r="AF6" i="25" s="1"/>
  <c r="X6" i="25"/>
  <c r="Y6" i="25" s="1"/>
  <c r="R6" i="25"/>
  <c r="S6" i="25" s="1"/>
  <c r="L6" i="25"/>
  <c r="M6" i="25" s="1"/>
  <c r="F6" i="25"/>
  <c r="G6" i="25" s="1"/>
  <c r="CO5" i="25"/>
  <c r="CP5" i="25" s="1"/>
  <c r="CI5" i="25"/>
  <c r="CJ5" i="25" s="1"/>
  <c r="CC5" i="25"/>
  <c r="CD5" i="25" s="1"/>
  <c r="BV5" i="25"/>
  <c r="BW5" i="25" s="1"/>
  <c r="BP5" i="25"/>
  <c r="BQ5" i="25" s="1"/>
  <c r="BJ5" i="25"/>
  <c r="BK5" i="25" s="1"/>
  <c r="BD5" i="25"/>
  <c r="BE5" i="25" s="1"/>
  <c r="AW5" i="25"/>
  <c r="AX5" i="25" s="1"/>
  <c r="AQ5" i="25"/>
  <c r="AR5" i="25" s="1"/>
  <c r="AK5" i="25"/>
  <c r="AL5" i="25" s="1"/>
  <c r="AE5" i="25"/>
  <c r="AF5" i="25" s="1"/>
  <c r="X5" i="25"/>
  <c r="Y5" i="25" s="1"/>
  <c r="R5" i="25"/>
  <c r="S5" i="25" s="1"/>
  <c r="L5" i="25"/>
  <c r="M5" i="25" s="1"/>
  <c r="F5" i="25"/>
  <c r="G5" i="25" s="1"/>
  <c r="CO4" i="25"/>
  <c r="CP4" i="25" s="1"/>
  <c r="CI4" i="25"/>
  <c r="CJ4" i="25" s="1"/>
  <c r="CC4" i="25"/>
  <c r="CD4" i="25" s="1"/>
  <c r="BV4" i="25"/>
  <c r="BW4" i="25" s="1"/>
  <c r="BP4" i="25"/>
  <c r="BQ4" i="25" s="1"/>
  <c r="BJ4" i="25"/>
  <c r="BK4" i="25" s="1"/>
  <c r="BD4" i="25"/>
  <c r="BE4" i="25"/>
  <c r="AW4" i="25"/>
  <c r="AX4" i="25"/>
  <c r="AQ4" i="25"/>
  <c r="AR4" i="25" s="1"/>
  <c r="AK4" i="25"/>
  <c r="AL4" i="25" s="1"/>
  <c r="AE4" i="25"/>
  <c r="AF4" i="25" s="1"/>
  <c r="X4" i="25"/>
  <c r="Y4" i="25" s="1"/>
  <c r="R4" i="25"/>
  <c r="S4" i="25" s="1"/>
  <c r="L4" i="25"/>
  <c r="M4" i="25" s="1"/>
  <c r="F4" i="25"/>
  <c r="G4" i="25" s="1"/>
  <c r="CO3" i="25"/>
  <c r="CP3" i="25" s="1"/>
  <c r="CI3" i="25"/>
  <c r="CJ3" i="25" s="1"/>
  <c r="CC3" i="25"/>
  <c r="CD3" i="25" s="1"/>
  <c r="BV3" i="25"/>
  <c r="BW3" i="25" s="1"/>
  <c r="BP3" i="25"/>
  <c r="BQ3" i="25" s="1"/>
  <c r="BJ3" i="25"/>
  <c r="BK3" i="25" s="1"/>
  <c r="BD3" i="25"/>
  <c r="BE3" i="25" s="1"/>
  <c r="AW3" i="25"/>
  <c r="AX3" i="25"/>
  <c r="AQ3" i="25"/>
  <c r="AR3" i="25" s="1"/>
  <c r="AK3" i="25"/>
  <c r="AL3" i="25" s="1"/>
  <c r="AE3" i="25"/>
  <c r="AF3" i="25" s="1"/>
  <c r="X3" i="25"/>
  <c r="Y3" i="25" s="1"/>
  <c r="R3" i="25"/>
  <c r="S3" i="25" s="1"/>
  <c r="L3" i="25"/>
  <c r="M3" i="25" s="1"/>
  <c r="F3" i="25"/>
  <c r="G3" i="25" s="1"/>
  <c r="F45" i="10"/>
  <c r="T62" i="12"/>
  <c r="R62" i="12"/>
  <c r="Q62" i="12"/>
  <c r="Z62" i="12"/>
  <c r="X62" i="12"/>
  <c r="P62" i="12"/>
  <c r="S62" i="12"/>
  <c r="Y62" i="12"/>
  <c r="D6" i="7"/>
  <c r="AS46" i="16"/>
  <c r="AS34" i="16"/>
  <c r="AP46" i="16"/>
  <c r="AP34" i="16"/>
  <c r="AJ46" i="16"/>
  <c r="AJ34" i="16"/>
  <c r="AA46" i="16"/>
  <c r="AA34" i="16"/>
  <c r="O46" i="16"/>
  <c r="O34" i="16"/>
  <c r="N46" i="16"/>
  <c r="N34" i="16"/>
  <c r="M46" i="16"/>
  <c r="M34" i="16"/>
  <c r="L46" i="16"/>
  <c r="L34" i="16"/>
  <c r="K46" i="16"/>
  <c r="K34" i="16"/>
  <c r="J46" i="16"/>
  <c r="J34" i="16"/>
  <c r="I46" i="16"/>
  <c r="I34" i="16"/>
  <c r="H46" i="16"/>
  <c r="H34" i="16"/>
  <c r="G46" i="16"/>
  <c r="G34" i="16"/>
  <c r="F46" i="16"/>
  <c r="F34" i="16"/>
  <c r="E46" i="16"/>
  <c r="E34" i="16"/>
  <c r="D46" i="16"/>
  <c r="D34" i="16"/>
  <c r="AS39" i="16"/>
  <c r="AP39" i="16"/>
  <c r="AJ39" i="16"/>
  <c r="AA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AS46" i="15"/>
  <c r="AS43" i="15"/>
  <c r="AR46" i="15"/>
  <c r="AR43" i="15" s="1"/>
  <c r="AQ46" i="15"/>
  <c r="AQ43" i="15" s="1"/>
  <c r="AP46" i="15"/>
  <c r="AO46" i="15"/>
  <c r="AO43" i="15" s="1"/>
  <c r="AN46" i="15"/>
  <c r="AN43" i="15" s="1"/>
  <c r="AM46" i="15"/>
  <c r="AM43" i="15" s="1"/>
  <c r="AL46" i="15"/>
  <c r="AK46" i="15"/>
  <c r="AK43" i="15"/>
  <c r="AJ46" i="15"/>
  <c r="AJ43" i="15" s="1"/>
  <c r="AJ55" i="15" s="1"/>
  <c r="AI46" i="15"/>
  <c r="AI43" i="15" s="1"/>
  <c r="AH46" i="15"/>
  <c r="AH43" i="15" s="1"/>
  <c r="AG46" i="15"/>
  <c r="AF46" i="15"/>
  <c r="AF43" i="15" s="1"/>
  <c r="AE46" i="15"/>
  <c r="AD46" i="15"/>
  <c r="AC46" i="15"/>
  <c r="AC43" i="15" s="1"/>
  <c r="AB46" i="15"/>
  <c r="AB43" i="15" s="1"/>
  <c r="AB55" i="15" s="1"/>
  <c r="AA46" i="15"/>
  <c r="AA43" i="15" s="1"/>
  <c r="Z46" i="15"/>
  <c r="Z43" i="15" s="1"/>
  <c r="Y46" i="15"/>
  <c r="Y43" i="15" s="1"/>
  <c r="X46" i="15"/>
  <c r="X43" i="15" s="1"/>
  <c r="X55" i="15" s="1"/>
  <c r="W46" i="15"/>
  <c r="W43" i="15" s="1"/>
  <c r="V46" i="15"/>
  <c r="V43" i="15" s="1"/>
  <c r="U46" i="15"/>
  <c r="U43" i="15"/>
  <c r="T46" i="15"/>
  <c r="T43" i="15" s="1"/>
  <c r="S46" i="15"/>
  <c r="R46" i="15"/>
  <c r="Q46" i="15"/>
  <c r="Q43" i="15" s="1"/>
  <c r="Q55" i="15" s="1"/>
  <c r="P46" i="15"/>
  <c r="P43" i="15" s="1"/>
  <c r="O46" i="15"/>
  <c r="O43" i="15" s="1"/>
  <c r="N46" i="15"/>
  <c r="M46" i="15"/>
  <c r="M43" i="15" s="1"/>
  <c r="L46" i="15"/>
  <c r="L43" i="15" s="1"/>
  <c r="K46" i="15"/>
  <c r="J46" i="15"/>
  <c r="I46" i="15"/>
  <c r="H46" i="15"/>
  <c r="H43" i="15" s="1"/>
  <c r="G46" i="15"/>
  <c r="G43" i="15" s="1"/>
  <c r="F46" i="15"/>
  <c r="F43" i="15" s="1"/>
  <c r="E46" i="15"/>
  <c r="E43" i="15" s="1"/>
  <c r="D46" i="15"/>
  <c r="AP43" i="15"/>
  <c r="AL43" i="15"/>
  <c r="AG43" i="15"/>
  <c r="AE43" i="15"/>
  <c r="AD43" i="15"/>
  <c r="S43" i="15"/>
  <c r="R43" i="15"/>
  <c r="N43" i="15"/>
  <c r="K43" i="15"/>
  <c r="J43" i="15"/>
  <c r="I43" i="15"/>
  <c r="D43" i="15"/>
  <c r="AS37" i="15"/>
  <c r="AR37" i="15"/>
  <c r="AQ37" i="15"/>
  <c r="AP37" i="15"/>
  <c r="AO37" i="15"/>
  <c r="AN37" i="15"/>
  <c r="AM37" i="15"/>
  <c r="AL37" i="15"/>
  <c r="AK37" i="15"/>
  <c r="AJ37" i="15"/>
  <c r="AI37" i="15"/>
  <c r="AH37" i="15"/>
  <c r="AG37" i="15"/>
  <c r="AF37" i="15"/>
  <c r="AE37" i="15"/>
  <c r="AD37" i="15"/>
  <c r="AD54" i="15" s="1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AS30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AS23" i="15"/>
  <c r="AS20" i="15" s="1"/>
  <c r="AS55" i="15" s="1"/>
  <c r="AR23" i="15"/>
  <c r="AR20" i="15" s="1"/>
  <c r="AR55" i="15" s="1"/>
  <c r="AQ23" i="15"/>
  <c r="AQ20" i="15" s="1"/>
  <c r="AP23" i="15"/>
  <c r="AP20" i="15" s="1"/>
  <c r="AP55" i="15" s="1"/>
  <c r="AO23" i="15"/>
  <c r="AO20" i="15" s="1"/>
  <c r="AO55" i="15" s="1"/>
  <c r="AN23" i="15"/>
  <c r="AM23" i="15"/>
  <c r="AM20" i="15" s="1"/>
  <c r="AL23" i="15"/>
  <c r="AK23" i="15"/>
  <c r="AK20" i="15" s="1"/>
  <c r="AK55" i="15" s="1"/>
  <c r="AJ23" i="15"/>
  <c r="AI23" i="15"/>
  <c r="AH23" i="15"/>
  <c r="AH20" i="15" s="1"/>
  <c r="AH55" i="15" s="1"/>
  <c r="AG23" i="15"/>
  <c r="AF23" i="15"/>
  <c r="AE23" i="15"/>
  <c r="AD23" i="15"/>
  <c r="AD20" i="15" s="1"/>
  <c r="AD55" i="15" s="1"/>
  <c r="AC23" i="15"/>
  <c r="AC20" i="15" s="1"/>
  <c r="AC55" i="15" s="1"/>
  <c r="AB23" i="15"/>
  <c r="AA23" i="15"/>
  <c r="AA20" i="15" s="1"/>
  <c r="AA55" i="15" s="1"/>
  <c r="Z23" i="15"/>
  <c r="Z20" i="15" s="1"/>
  <c r="Z55" i="15" s="1"/>
  <c r="Y23" i="15"/>
  <c r="X23" i="15"/>
  <c r="W23" i="15"/>
  <c r="W20" i="15"/>
  <c r="V23" i="15"/>
  <c r="U23" i="15"/>
  <c r="U20" i="15"/>
  <c r="U55" i="15" s="1"/>
  <c r="T23" i="15"/>
  <c r="T20" i="15" s="1"/>
  <c r="T55" i="15" s="1"/>
  <c r="S23" i="15"/>
  <c r="R23" i="15"/>
  <c r="Q23" i="15"/>
  <c r="P23" i="15"/>
  <c r="P20" i="15" s="1"/>
  <c r="P55" i="15" s="1"/>
  <c r="O23" i="15"/>
  <c r="O20" i="15" s="1"/>
  <c r="N23" i="15"/>
  <c r="N20" i="15" s="1"/>
  <c r="N55" i="15" s="1"/>
  <c r="M23" i="15"/>
  <c r="M20" i="15" s="1"/>
  <c r="L23" i="15"/>
  <c r="K23" i="15"/>
  <c r="J23" i="15"/>
  <c r="J20" i="15" s="1"/>
  <c r="J55" i="15" s="1"/>
  <c r="I23" i="15"/>
  <c r="I20" i="15" s="1"/>
  <c r="I55" i="15" s="1"/>
  <c r="H23" i="15"/>
  <c r="G23" i="15"/>
  <c r="G20" i="15" s="1"/>
  <c r="F23" i="15"/>
  <c r="F20" i="15" s="1"/>
  <c r="F55" i="15" s="1"/>
  <c r="E23" i="15"/>
  <c r="E20" i="15" s="1"/>
  <c r="D23" i="15"/>
  <c r="AN20" i="15"/>
  <c r="AN55" i="15" s="1"/>
  <c r="AL20" i="15"/>
  <c r="AJ20" i="15"/>
  <c r="AI20" i="15"/>
  <c r="AI55" i="15" s="1"/>
  <c r="AG20" i="15"/>
  <c r="AF20" i="15"/>
  <c r="AF55" i="15" s="1"/>
  <c r="AE20" i="15"/>
  <c r="AB20" i="15"/>
  <c r="Y20" i="15"/>
  <c r="X20" i="15"/>
  <c r="V20" i="15"/>
  <c r="V55" i="15" s="1"/>
  <c r="S20" i="15"/>
  <c r="R20" i="15"/>
  <c r="Q20" i="15"/>
  <c r="L20" i="15"/>
  <c r="L55" i="15" s="1"/>
  <c r="K20" i="15"/>
  <c r="K55" i="15" s="1"/>
  <c r="H20" i="15"/>
  <c r="H55" i="15" s="1"/>
  <c r="D20" i="15"/>
  <c r="AS12" i="15"/>
  <c r="AS54" i="15" s="1"/>
  <c r="AR12" i="15"/>
  <c r="AR54" i="15" s="1"/>
  <c r="AQ12" i="15"/>
  <c r="AP12" i="15"/>
  <c r="AP54" i="15"/>
  <c r="AO12" i="15"/>
  <c r="AO54" i="15" s="1"/>
  <c r="AN12" i="15"/>
  <c r="AN54" i="15" s="1"/>
  <c r="AM12" i="15"/>
  <c r="AM54" i="15" s="1"/>
  <c r="AL12" i="15"/>
  <c r="AL54" i="15" s="1"/>
  <c r="AK12" i="15"/>
  <c r="AK54" i="15"/>
  <c r="AJ12" i="15"/>
  <c r="AJ54" i="15" s="1"/>
  <c r="AI12" i="15"/>
  <c r="AH12" i="15"/>
  <c r="AH54" i="15" s="1"/>
  <c r="AG12" i="15"/>
  <c r="AG54" i="15" s="1"/>
  <c r="AF12" i="15"/>
  <c r="AF54" i="15" s="1"/>
  <c r="AE12" i="15"/>
  <c r="AE54" i="15" s="1"/>
  <c r="AD12" i="15"/>
  <c r="AC12" i="15"/>
  <c r="AC54" i="15" s="1"/>
  <c r="AB12" i="15"/>
  <c r="AB54" i="15" s="1"/>
  <c r="AA12" i="15"/>
  <c r="AA54" i="15" s="1"/>
  <c r="Z12" i="15"/>
  <c r="Z54" i="15" s="1"/>
  <c r="Y12" i="15"/>
  <c r="Y54" i="15"/>
  <c r="X12" i="15"/>
  <c r="X54" i="15" s="1"/>
  <c r="W12" i="15"/>
  <c r="W54" i="15" s="1"/>
  <c r="V12" i="15"/>
  <c r="V54" i="15" s="1"/>
  <c r="U12" i="15"/>
  <c r="U54" i="15" s="1"/>
  <c r="T12" i="15"/>
  <c r="T54" i="15" s="1"/>
  <c r="S12" i="15"/>
  <c r="R12" i="15"/>
  <c r="R54" i="15" s="1"/>
  <c r="Q12" i="15"/>
  <c r="Q54" i="15" s="1"/>
  <c r="P12" i="15"/>
  <c r="P54" i="15" s="1"/>
  <c r="O12" i="15"/>
  <c r="O54" i="15" s="1"/>
  <c r="N12" i="15"/>
  <c r="M12" i="15"/>
  <c r="M54" i="15"/>
  <c r="L12" i="15"/>
  <c r="L54" i="15" s="1"/>
  <c r="K12" i="15"/>
  <c r="J12" i="15"/>
  <c r="J54" i="15" s="1"/>
  <c r="I12" i="15"/>
  <c r="I54" i="15" s="1"/>
  <c r="H12" i="15"/>
  <c r="H54" i="15"/>
  <c r="G12" i="15"/>
  <c r="G54" i="15" s="1"/>
  <c r="F12" i="15"/>
  <c r="E12" i="15"/>
  <c r="E54" i="15" s="1"/>
  <c r="D12" i="15"/>
  <c r="D54" i="15"/>
  <c r="AS4" i="15"/>
  <c r="AS53" i="15" s="1"/>
  <c r="AR4" i="15"/>
  <c r="AR53" i="15" s="1"/>
  <c r="AQ4" i="15"/>
  <c r="AQ53" i="15" s="1"/>
  <c r="AP4" i="15"/>
  <c r="AP53" i="15" s="1"/>
  <c r="AO4" i="15"/>
  <c r="AO53" i="15" s="1"/>
  <c r="AN4" i="15"/>
  <c r="AN53" i="15" s="1"/>
  <c r="AM4" i="15"/>
  <c r="AM53" i="15" s="1"/>
  <c r="AL4" i="15"/>
  <c r="AL53" i="15" s="1"/>
  <c r="AK4" i="15"/>
  <c r="AJ4" i="15"/>
  <c r="AJ53" i="15" s="1"/>
  <c r="AI4" i="15"/>
  <c r="AH4" i="15"/>
  <c r="AH53" i="15" s="1"/>
  <c r="AG4" i="15"/>
  <c r="AG53" i="15" s="1"/>
  <c r="AF4" i="15"/>
  <c r="AF53" i="15" s="1"/>
  <c r="AE4" i="15"/>
  <c r="AE53" i="15" s="1"/>
  <c r="AD4" i="15"/>
  <c r="AD53" i="15" s="1"/>
  <c r="AC4" i="15"/>
  <c r="AB4" i="15"/>
  <c r="AB53" i="15" s="1"/>
  <c r="AA4" i="15"/>
  <c r="AA53" i="15" s="1"/>
  <c r="Z4" i="15"/>
  <c r="Z53" i="15" s="1"/>
  <c r="Y4" i="15"/>
  <c r="Y53" i="15" s="1"/>
  <c r="X4" i="15"/>
  <c r="W4" i="15"/>
  <c r="W53" i="15" s="1"/>
  <c r="V4" i="15"/>
  <c r="V53" i="15" s="1"/>
  <c r="U4" i="15"/>
  <c r="T4" i="15"/>
  <c r="T53" i="15" s="1"/>
  <c r="S4" i="15"/>
  <c r="R4" i="15"/>
  <c r="R53" i="15"/>
  <c r="Q4" i="15"/>
  <c r="Q53" i="15" s="1"/>
  <c r="P4" i="15"/>
  <c r="O4" i="15"/>
  <c r="O53" i="15" s="1"/>
  <c r="N4" i="15"/>
  <c r="N53" i="15"/>
  <c r="M4" i="15"/>
  <c r="M53" i="15" s="1"/>
  <c r="L4" i="15"/>
  <c r="L53" i="15"/>
  <c r="K4" i="15"/>
  <c r="J4" i="15"/>
  <c r="J53" i="15" s="1"/>
  <c r="I4" i="15"/>
  <c r="I53" i="15" s="1"/>
  <c r="H4" i="15"/>
  <c r="G4" i="15"/>
  <c r="G53" i="15" s="1"/>
  <c r="F4" i="15"/>
  <c r="F53" i="15" s="1"/>
  <c r="E4" i="15"/>
  <c r="E53" i="15" s="1"/>
  <c r="D4" i="15"/>
  <c r="D53" i="15" s="1"/>
  <c r="P18" i="14"/>
  <c r="Q13" i="14" s="1"/>
  <c r="Q18" i="14" s="1"/>
  <c r="R13" i="14" s="1"/>
  <c r="R18" i="14" s="1"/>
  <c r="S13" i="14" s="1"/>
  <c r="S18" i="14" s="1"/>
  <c r="T13" i="14" s="1"/>
  <c r="T18" i="14" s="1"/>
  <c r="U13" i="14" s="1"/>
  <c r="U18" i="14" s="1"/>
  <c r="V13" i="14" s="1"/>
  <c r="V18" i="14" s="1"/>
  <c r="W13" i="14" s="1"/>
  <c r="W18" i="14" s="1"/>
  <c r="X13" i="14" s="1"/>
  <c r="X18" i="14" s="1"/>
  <c r="Y13" i="14" s="1"/>
  <c r="Y18" i="14" s="1"/>
  <c r="Z13" i="14" s="1"/>
  <c r="Z18" i="14" s="1"/>
  <c r="AA13" i="14" s="1"/>
  <c r="AA18" i="14" s="1"/>
  <c r="D18" i="14"/>
  <c r="E13" i="14"/>
  <c r="E18" i="14" s="1"/>
  <c r="F13" i="14" s="1"/>
  <c r="AS8" i="14"/>
  <c r="AR8" i="14"/>
  <c r="AQ8" i="14"/>
  <c r="AP8" i="14"/>
  <c r="AO8" i="14"/>
  <c r="AN8" i="14"/>
  <c r="AM8" i="14"/>
  <c r="AL8" i="14"/>
  <c r="AK8" i="14"/>
  <c r="AJ8" i="14"/>
  <c r="AI8" i="14"/>
  <c r="AH8" i="14"/>
  <c r="AG8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AS4" i="14"/>
  <c r="AR4" i="14"/>
  <c r="AQ4" i="14"/>
  <c r="AP4" i="14"/>
  <c r="AO4" i="14"/>
  <c r="AN4" i="14"/>
  <c r="AM4" i="14"/>
  <c r="AL4" i="14"/>
  <c r="AK4" i="14"/>
  <c r="AJ4" i="14"/>
  <c r="AI4" i="14"/>
  <c r="AH4" i="14"/>
  <c r="AG4" i="14"/>
  <c r="AF4" i="14"/>
  <c r="AE4" i="14"/>
  <c r="AD4" i="14"/>
  <c r="AC4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AR3" i="14"/>
  <c r="AR12" i="14" s="1"/>
  <c r="AL3" i="14"/>
  <c r="AL12" i="14" s="1"/>
  <c r="AC3" i="14"/>
  <c r="AC12" i="14" s="1"/>
  <c r="AD3" i="14"/>
  <c r="AE3" i="14" s="1"/>
  <c r="Q3" i="14"/>
  <c r="Q12" i="14" s="1"/>
  <c r="R3" i="14"/>
  <c r="R12" i="14" s="1"/>
  <c r="E12" i="14"/>
  <c r="AT107" i="12"/>
  <c r="AS107" i="12"/>
  <c r="AP107" i="12"/>
  <c r="AJ107" i="12"/>
  <c r="AA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AT94" i="12"/>
  <c r="AS94" i="12"/>
  <c r="AP94" i="12"/>
  <c r="AJ94" i="12"/>
  <c r="AA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AT84" i="12"/>
  <c r="AS84" i="12"/>
  <c r="AP84" i="12"/>
  <c r="AJ84" i="12"/>
  <c r="AA84" i="12"/>
  <c r="O84" i="12"/>
  <c r="N84" i="12"/>
  <c r="M84" i="12"/>
  <c r="L84" i="12"/>
  <c r="K84" i="12"/>
  <c r="J84" i="12"/>
  <c r="I84" i="12"/>
  <c r="H84" i="12"/>
  <c r="G84" i="12"/>
  <c r="F84" i="12"/>
  <c r="E84" i="12"/>
  <c r="D84" i="12"/>
  <c r="AT79" i="12"/>
  <c r="AS79" i="12"/>
  <c r="AP79" i="12"/>
  <c r="AJ79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AT74" i="12"/>
  <c r="AS74" i="12"/>
  <c r="AP74" i="12"/>
  <c r="AJ74" i="12"/>
  <c r="AA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AT70" i="12"/>
  <c r="AS70" i="12"/>
  <c r="AP70" i="12"/>
  <c r="AJ70" i="12"/>
  <c r="AA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AT58" i="12"/>
  <c r="AS58" i="12"/>
  <c r="AP58" i="12"/>
  <c r="AJ58" i="12"/>
  <c r="AA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AT55" i="12"/>
  <c r="AS55" i="12"/>
  <c r="AP55" i="12"/>
  <c r="AJ55" i="12"/>
  <c r="AA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AT48" i="12"/>
  <c r="AS48" i="12"/>
  <c r="AP48" i="12"/>
  <c r="AJ48" i="12"/>
  <c r="AA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AT39" i="12"/>
  <c r="AS39" i="12"/>
  <c r="AP39" i="12"/>
  <c r="AJ39" i="12"/>
  <c r="AA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AT32" i="12"/>
  <c r="AP32" i="12"/>
  <c r="AJ32" i="12"/>
  <c r="AA32" i="12"/>
  <c r="E36" i="12"/>
  <c r="D32" i="12"/>
  <c r="AT20" i="12"/>
  <c r="AS20" i="12"/>
  <c r="AP20" i="12"/>
  <c r="AJ20" i="12"/>
  <c r="AA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AT12" i="12"/>
  <c r="AS12" i="12"/>
  <c r="AP12" i="12"/>
  <c r="AJ12" i="12"/>
  <c r="AA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AT4" i="12"/>
  <c r="AS4" i="12"/>
  <c r="AP4" i="12"/>
  <c r="AJ4" i="12"/>
  <c r="AA4" i="12"/>
  <c r="O4" i="12"/>
  <c r="N4" i="12"/>
  <c r="M4" i="12"/>
  <c r="L4" i="12"/>
  <c r="K4" i="12"/>
  <c r="J4" i="12"/>
  <c r="I4" i="12"/>
  <c r="H4" i="12"/>
  <c r="G4" i="12"/>
  <c r="F4" i="12"/>
  <c r="E4" i="12"/>
  <c r="D4" i="12"/>
  <c r="AT45" i="10"/>
  <c r="AS45" i="10"/>
  <c r="AR45" i="10"/>
  <c r="AQ45" i="10"/>
  <c r="AP45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E45" i="10"/>
  <c r="D45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AT3" i="10"/>
  <c r="AS3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AT60" i="8"/>
  <c r="AS60" i="8"/>
  <c r="AR60" i="8"/>
  <c r="AQ60" i="8"/>
  <c r="AP60" i="8"/>
  <c r="AO60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AT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AT45" i="8"/>
  <c r="AS45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AT39" i="8"/>
  <c r="AS39" i="8"/>
  <c r="AR39" i="8"/>
  <c r="AQ39" i="8"/>
  <c r="AP39" i="8"/>
  <c r="AO39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AT3" i="8"/>
  <c r="AS3" i="8"/>
  <c r="AR3" i="8"/>
  <c r="AQ3" i="8"/>
  <c r="AP3" i="8"/>
  <c r="AO3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AT3" i="7"/>
  <c r="AS3" i="7"/>
  <c r="AR3" i="7"/>
  <c r="AQ3" i="7"/>
  <c r="AP3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U53" i="15"/>
  <c r="AC53" i="15"/>
  <c r="AK53" i="15"/>
  <c r="K54" i="15"/>
  <c r="S54" i="15"/>
  <c r="AI54" i="15"/>
  <c r="AQ54" i="15"/>
  <c r="S55" i="15"/>
  <c r="AL55" i="15"/>
  <c r="K53" i="15"/>
  <c r="S53" i="15"/>
  <c r="AI53" i="15"/>
  <c r="AE55" i="15"/>
  <c r="O78" i="12"/>
  <c r="J78" i="12"/>
  <c r="AP78" i="12"/>
  <c r="D78" i="12"/>
  <c r="AT78" i="12"/>
  <c r="D3" i="12"/>
  <c r="D31" i="12"/>
  <c r="N78" i="12"/>
  <c r="I78" i="12"/>
  <c r="K78" i="12"/>
  <c r="AP31" i="12"/>
  <c r="AP62" i="12"/>
  <c r="F78" i="12"/>
  <c r="G78" i="12"/>
  <c r="AA31" i="12"/>
  <c r="AJ78" i="12"/>
  <c r="AJ31" i="12"/>
  <c r="F46" i="7"/>
  <c r="N46" i="7"/>
  <c r="V46" i="7"/>
  <c r="AD46" i="7"/>
  <c r="AL46" i="7"/>
  <c r="G46" i="7"/>
  <c r="O46" i="7"/>
  <c r="W46" i="7"/>
  <c r="AE46" i="7"/>
  <c r="I46" i="7"/>
  <c r="Q46" i="7"/>
  <c r="AO46" i="7"/>
  <c r="AT46" i="7"/>
  <c r="AM46" i="7"/>
  <c r="Y46" i="7"/>
  <c r="AG46" i="7"/>
  <c r="L24" i="7"/>
  <c r="T24" i="7"/>
  <c r="AB24" i="7"/>
  <c r="AJ24" i="7"/>
  <c r="AR24" i="7"/>
  <c r="H46" i="7"/>
  <c r="X46" i="7"/>
  <c r="AF46" i="7"/>
  <c r="AN46" i="7"/>
  <c r="M24" i="7"/>
  <c r="U24" i="7"/>
  <c r="AC24" i="7"/>
  <c r="AK24" i="7"/>
  <c r="AS24" i="7"/>
  <c r="K46" i="7"/>
  <c r="S46" i="7"/>
  <c r="AA46" i="7"/>
  <c r="AI46" i="7"/>
  <c r="AQ46" i="7"/>
  <c r="L46" i="7"/>
  <c r="T46" i="7"/>
  <c r="AJ46" i="7"/>
  <c r="AR46" i="7"/>
  <c r="J24" i="7"/>
  <c r="R24" i="7"/>
  <c r="Z24" i="7"/>
  <c r="AH24" i="7"/>
  <c r="AP24" i="7"/>
  <c r="AS32" i="12"/>
  <c r="AS31" i="12"/>
  <c r="O24" i="7"/>
  <c r="O47" i="7"/>
  <c r="O49" i="7"/>
  <c r="AM24" i="7"/>
  <c r="AM47" i="7"/>
  <c r="AM49" i="7"/>
  <c r="F24" i="7"/>
  <c r="F47" i="7"/>
  <c r="F49" i="7"/>
  <c r="N24" i="7"/>
  <c r="N47" i="7"/>
  <c r="N49" i="7"/>
  <c r="V24" i="7"/>
  <c r="AD24" i="7"/>
  <c r="AD47" i="7"/>
  <c r="AD49" i="7"/>
  <c r="AL24" i="7"/>
  <c r="AT24" i="7"/>
  <c r="J46" i="7"/>
  <c r="J47" i="7"/>
  <c r="J49" i="7"/>
  <c r="R46" i="7"/>
  <c r="Z46" i="7"/>
  <c r="AH46" i="7"/>
  <c r="AP46" i="7"/>
  <c r="F36" i="12"/>
  <c r="E32" i="12"/>
  <c r="E31" i="12"/>
  <c r="H24" i="7"/>
  <c r="H47" i="7"/>
  <c r="H49" i="7"/>
  <c r="X24" i="7"/>
  <c r="X47" i="7"/>
  <c r="X49" i="7"/>
  <c r="AF24" i="7"/>
  <c r="AN24" i="7"/>
  <c r="AN47" i="7"/>
  <c r="AN49" i="7"/>
  <c r="I24" i="7"/>
  <c r="I47" i="7"/>
  <c r="I49" i="7"/>
  <c r="Q24" i="7"/>
  <c r="Y24" i="7"/>
  <c r="AG24" i="7"/>
  <c r="AO24" i="7"/>
  <c r="E46" i="7"/>
  <c r="M46" i="7"/>
  <c r="U46" i="7"/>
  <c r="AC46" i="7"/>
  <c r="AS46" i="7"/>
  <c r="AS47" i="7"/>
  <c r="AS49" i="7"/>
  <c r="K24" i="7"/>
  <c r="AA24" i="7"/>
  <c r="AA47" i="7"/>
  <c r="AA49" i="7"/>
  <c r="AI24" i="7"/>
  <c r="AQ24" i="7"/>
  <c r="AT31" i="12"/>
  <c r="G24" i="7"/>
  <c r="G47" i="7"/>
  <c r="G49" i="7"/>
  <c r="W24" i="7"/>
  <c r="AE24" i="7"/>
  <c r="AE47" i="7"/>
  <c r="AE49" i="7"/>
  <c r="P24" i="7"/>
  <c r="D46" i="7"/>
  <c r="AB46" i="7"/>
  <c r="AK46" i="7"/>
  <c r="S24" i="7"/>
  <c r="D24" i="7"/>
  <c r="E24" i="7"/>
  <c r="P46" i="7"/>
  <c r="L78" i="12"/>
  <c r="E78" i="12"/>
  <c r="M78" i="12"/>
  <c r="H78" i="12"/>
  <c r="AA78" i="12"/>
  <c r="AS78" i="12"/>
  <c r="F3" i="14"/>
  <c r="G3" i="14" s="1"/>
  <c r="S3" i="14"/>
  <c r="S12" i="14" s="1"/>
  <c r="E62" i="12"/>
  <c r="AA62" i="12"/>
  <c r="AT62" i="12"/>
  <c r="D62" i="12"/>
  <c r="AJ62" i="12"/>
  <c r="K47" i="7"/>
  <c r="K49" i="7"/>
  <c r="Z47" i="7"/>
  <c r="Z49" i="7"/>
  <c r="S47" i="7"/>
  <c r="S49" i="7"/>
  <c r="AT47" i="7"/>
  <c r="AT49" i="7"/>
  <c r="AT73" i="12"/>
  <c r="AT63" i="12"/>
  <c r="AT111" i="12"/>
  <c r="AL47" i="7"/>
  <c r="AL49" i="7"/>
  <c r="W47" i="7"/>
  <c r="W49" i="7"/>
  <c r="Q47" i="7"/>
  <c r="Q49" i="7"/>
  <c r="AP47" i="7"/>
  <c r="AP49" i="7"/>
  <c r="V47" i="7"/>
  <c r="V49" i="7"/>
  <c r="AC47" i="7"/>
  <c r="AC49" i="7"/>
  <c r="AH47" i="7"/>
  <c r="AH49" i="7"/>
  <c r="AB47" i="7"/>
  <c r="AB49" i="7"/>
  <c r="AQ47" i="7"/>
  <c r="AQ49" i="7"/>
  <c r="U47" i="7"/>
  <c r="U49" i="7"/>
  <c r="AI47" i="7"/>
  <c r="AI49" i="7"/>
  <c r="M47" i="7"/>
  <c r="M49" i="7"/>
  <c r="AO47" i="7"/>
  <c r="AO49" i="7"/>
  <c r="AG47" i="7"/>
  <c r="AG49" i="7"/>
  <c r="Y47" i="7"/>
  <c r="Y49" i="7"/>
  <c r="R47" i="7"/>
  <c r="R49" i="7"/>
  <c r="AJ47" i="7"/>
  <c r="AJ49" i="7"/>
  <c r="T47" i="7"/>
  <c r="T49" i="7"/>
  <c r="E47" i="7"/>
  <c r="E49" i="7"/>
  <c r="AR47" i="7"/>
  <c r="AR49" i="7"/>
  <c r="AF47" i="7"/>
  <c r="AF49" i="7"/>
  <c r="L47" i="7"/>
  <c r="L49" i="7"/>
  <c r="F32" i="12"/>
  <c r="F31" i="12"/>
  <c r="G36" i="12"/>
  <c r="G32" i="12"/>
  <c r="G31" i="12"/>
  <c r="G62" i="12"/>
  <c r="P47" i="7"/>
  <c r="D47" i="7"/>
  <c r="AS62" i="12"/>
  <c r="AK47" i="7"/>
  <c r="AK49" i="7"/>
  <c r="H36" i="12"/>
  <c r="I36" i="12"/>
  <c r="P49" i="7"/>
  <c r="F62" i="12"/>
  <c r="D49" i="7"/>
  <c r="H32" i="12"/>
  <c r="H31" i="12"/>
  <c r="H62" i="12"/>
  <c r="H73" i="12"/>
  <c r="H63" i="12"/>
  <c r="H111" i="12"/>
  <c r="M73" i="12"/>
  <c r="M63" i="12"/>
  <c r="M111" i="12"/>
  <c r="E73" i="12"/>
  <c r="E63" i="12"/>
  <c r="E111" i="12"/>
  <c r="J73" i="12"/>
  <c r="J63" i="12"/>
  <c r="J111" i="12"/>
  <c r="I73" i="12"/>
  <c r="AP63" i="12"/>
  <c r="AP111" i="12"/>
  <c r="G73" i="12"/>
  <c r="G63" i="12"/>
  <c r="G111" i="12"/>
  <c r="AJ63" i="12"/>
  <c r="AJ111" i="12"/>
  <c r="F73" i="12"/>
  <c r="O73" i="12"/>
  <c r="O63" i="12"/>
  <c r="O111" i="12"/>
  <c r="D73" i="12"/>
  <c r="D63" i="12"/>
  <c r="D111" i="12"/>
  <c r="N73" i="12"/>
  <c r="N63" i="12"/>
  <c r="N111" i="12"/>
  <c r="L73" i="12"/>
  <c r="K73" i="12"/>
  <c r="K63" i="12"/>
  <c r="K111" i="12"/>
  <c r="I32" i="12"/>
  <c r="J36" i="12"/>
  <c r="AA63" i="12"/>
  <c r="AA111" i="12"/>
  <c r="I31" i="12"/>
  <c r="F63" i="12"/>
  <c r="AS63" i="12"/>
  <c r="L63" i="12"/>
  <c r="I63" i="12"/>
  <c r="K36" i="12"/>
  <c r="J32" i="12"/>
  <c r="J31" i="12"/>
  <c r="J62" i="12"/>
  <c r="F111" i="12"/>
  <c r="I111" i="12"/>
  <c r="I62" i="12"/>
  <c r="L111" i="12"/>
  <c r="AS111" i="12"/>
  <c r="L36" i="12"/>
  <c r="K32" i="12"/>
  <c r="K31" i="12"/>
  <c r="K62" i="12"/>
  <c r="M36" i="12"/>
  <c r="L32" i="12"/>
  <c r="N36" i="12"/>
  <c r="M32" i="12"/>
  <c r="M31" i="12"/>
  <c r="M62" i="12"/>
  <c r="L31" i="12"/>
  <c r="O36" i="12"/>
  <c r="O32" i="12"/>
  <c r="O31" i="12"/>
  <c r="O62" i="12"/>
  <c r="N32" i="12"/>
  <c r="N31" i="12"/>
  <c r="N62" i="12"/>
  <c r="L62" i="12"/>
  <c r="AG55" i="15" l="1"/>
  <c r="M55" i="15"/>
  <c r="E55" i="15"/>
  <c r="H53" i="15"/>
  <c r="D55" i="15"/>
  <c r="Y55" i="15"/>
  <c r="G55" i="15"/>
  <c r="AQ55" i="15"/>
  <c r="O55" i="15"/>
  <c r="F54" i="15"/>
  <c r="W55" i="15"/>
  <c r="P53" i="15"/>
  <c r="P56" i="15" s="1"/>
  <c r="Q3" i="15" s="1"/>
  <c r="Q56" i="15" s="1"/>
  <c r="R3" i="15" s="1"/>
  <c r="R56" i="15" s="1"/>
  <c r="S3" i="15" s="1"/>
  <c r="S56" i="15" s="1"/>
  <c r="T3" i="15" s="1"/>
  <c r="T56" i="15" s="1"/>
  <c r="U3" i="15" s="1"/>
  <c r="U56" i="15" s="1"/>
  <c r="V3" i="15" s="1"/>
  <c r="V56" i="15" s="1"/>
  <c r="W3" i="15" s="1"/>
  <c r="W56" i="15" s="1"/>
  <c r="X3" i="15" s="1"/>
  <c r="X56" i="15" s="1"/>
  <c r="Y3" i="15" s="1"/>
  <c r="Y56" i="15" s="1"/>
  <c r="Z3" i="15" s="1"/>
  <c r="Z56" i="15" s="1"/>
  <c r="AA3" i="15" s="1"/>
  <c r="AA56" i="15" s="1"/>
  <c r="D56" i="15"/>
  <c r="E3" i="15" s="1"/>
  <c r="E56" i="15" s="1"/>
  <c r="F3" i="15" s="1"/>
  <c r="F56" i="15" s="1"/>
  <c r="N54" i="15"/>
  <c r="R55" i="15"/>
  <c r="AM55" i="15"/>
  <c r="X53" i="15"/>
  <c r="F12" i="14"/>
  <c r="H3" i="14"/>
  <c r="G12" i="14"/>
  <c r="AF3" i="14"/>
  <c r="AE12" i="14"/>
  <c r="AB13" i="14"/>
  <c r="AB18" i="14" s="1"/>
  <c r="AC13" i="14" s="1"/>
  <c r="AC18" i="14" s="1"/>
  <c r="AD13" i="14" s="1"/>
  <c r="AD18" i="14" s="1"/>
  <c r="AE13" i="14" s="1"/>
  <c r="AE18" i="14" s="1"/>
  <c r="AF13" i="14" s="1"/>
  <c r="AF18" i="14" s="1"/>
  <c r="AG13" i="14" s="1"/>
  <c r="AG18" i="14" s="1"/>
  <c r="AH13" i="14" s="1"/>
  <c r="AH18" i="14" s="1"/>
  <c r="AI13" i="14" s="1"/>
  <c r="AI18" i="14" s="1"/>
  <c r="AJ13" i="14" s="1"/>
  <c r="AJ18" i="14" s="1"/>
  <c r="G13" i="14"/>
  <c r="G18" i="14" s="1"/>
  <c r="H13" i="14" s="1"/>
  <c r="H18" i="14" s="1"/>
  <c r="I13" i="14" s="1"/>
  <c r="I18" i="14" s="1"/>
  <c r="T3" i="14"/>
  <c r="AM3" i="14"/>
  <c r="AS3" i="14"/>
  <c r="AS12" i="14" s="1"/>
  <c r="AD12" i="14"/>
  <c r="AB3" i="15" l="1"/>
  <c r="AB56" i="15" s="1"/>
  <c r="AC3" i="15" s="1"/>
  <c r="AC56" i="15" s="1"/>
  <c r="AD3" i="15" s="1"/>
  <c r="AD56" i="15" s="1"/>
  <c r="AE3" i="15" s="1"/>
  <c r="AE56" i="15" s="1"/>
  <c r="AF3" i="15" s="1"/>
  <c r="AF56" i="15" s="1"/>
  <c r="AG3" i="15" s="1"/>
  <c r="AG56" i="15" s="1"/>
  <c r="AH3" i="15" s="1"/>
  <c r="AH56" i="15" s="1"/>
  <c r="AI3" i="15" s="1"/>
  <c r="AI56" i="15" s="1"/>
  <c r="AJ3" i="15" s="1"/>
  <c r="AJ56" i="15" s="1"/>
  <c r="G3" i="15"/>
  <c r="G56" i="15" s="1"/>
  <c r="H3" i="15" s="1"/>
  <c r="H56" i="15" s="1"/>
  <c r="I3" i="15" s="1"/>
  <c r="I56" i="15" s="1"/>
  <c r="AN3" i="14"/>
  <c r="AM12" i="14"/>
  <c r="T12" i="14"/>
  <c r="U3" i="14"/>
  <c r="AG3" i="14"/>
  <c r="AF12" i="14"/>
  <c r="AK13" i="14"/>
  <c r="AK18" i="14" s="1"/>
  <c r="AL13" i="14" s="1"/>
  <c r="AL18" i="14" s="1"/>
  <c r="AM13" i="14" s="1"/>
  <c r="AM18" i="14" s="1"/>
  <c r="AN13" i="14" s="1"/>
  <c r="AN18" i="14" s="1"/>
  <c r="AO13" i="14" s="1"/>
  <c r="AO18" i="14" s="1"/>
  <c r="AP13" i="14" s="1"/>
  <c r="AP18" i="14" s="1"/>
  <c r="J13" i="14"/>
  <c r="J18" i="14" s="1"/>
  <c r="K13" i="14" s="1"/>
  <c r="K18" i="14" s="1"/>
  <c r="L13" i="14" s="1"/>
  <c r="L18" i="14" s="1"/>
  <c r="H12" i="14"/>
  <c r="I3" i="14"/>
  <c r="I12" i="14" s="1"/>
  <c r="J3" i="15" l="1"/>
  <c r="J56" i="15" s="1"/>
  <c r="K3" i="15" s="1"/>
  <c r="K56" i="15" s="1"/>
  <c r="L3" i="15" s="1"/>
  <c r="L56" i="15" s="1"/>
  <c r="AK3" i="15"/>
  <c r="AK56" i="15" s="1"/>
  <c r="AL3" i="15" s="1"/>
  <c r="AL56" i="15" s="1"/>
  <c r="AM3" i="15" s="1"/>
  <c r="AM56" i="15" s="1"/>
  <c r="AN3" i="15" s="1"/>
  <c r="AN56" i="15" s="1"/>
  <c r="AO3" i="15" s="1"/>
  <c r="AO56" i="15" s="1"/>
  <c r="AP3" i="15" s="1"/>
  <c r="AP56" i="15" s="1"/>
  <c r="M13" i="14"/>
  <c r="M18" i="14" s="1"/>
  <c r="N13" i="14" s="1"/>
  <c r="N18" i="14" s="1"/>
  <c r="O13" i="14" s="1"/>
  <c r="O18" i="14" s="1"/>
  <c r="AQ13" i="14"/>
  <c r="AQ18" i="14" s="1"/>
  <c r="AR13" i="14" s="1"/>
  <c r="AR18" i="14" s="1"/>
  <c r="AS13" i="14" s="1"/>
  <c r="AS18" i="14" s="1"/>
  <c r="AH3" i="14"/>
  <c r="AG12" i="14"/>
  <c r="U12" i="14"/>
  <c r="V3" i="14"/>
  <c r="J3" i="14"/>
  <c r="AO3" i="14"/>
  <c r="AN12" i="14"/>
  <c r="AQ3" i="15" l="1"/>
  <c r="AQ56" i="15" s="1"/>
  <c r="AR3" i="15" s="1"/>
  <c r="AR56" i="15" s="1"/>
  <c r="AS3" i="15" s="1"/>
  <c r="AS56" i="15" s="1"/>
  <c r="M3" i="15"/>
  <c r="M56" i="15" s="1"/>
  <c r="N3" i="15" s="1"/>
  <c r="N56" i="15" s="1"/>
  <c r="O3" i="15" s="1"/>
  <c r="O56" i="15" s="1"/>
  <c r="K3" i="14"/>
  <c r="J12" i="14"/>
  <c r="V12" i="14"/>
  <c r="W3" i="14"/>
  <c r="AH12" i="14"/>
  <c r="AI3" i="14"/>
  <c r="AO12" i="14"/>
  <c r="AP3" i="14"/>
  <c r="AP12" i="14" s="1"/>
  <c r="AI12" i="14" l="1"/>
  <c r="AJ3" i="14"/>
  <c r="AJ12" i="14" s="1"/>
  <c r="W12" i="14"/>
  <c r="X3" i="14"/>
  <c r="L3" i="14"/>
  <c r="K12" i="14"/>
  <c r="L12" i="14" l="1"/>
  <c r="M3" i="14"/>
  <c r="Y3" i="14"/>
  <c r="X12" i="14"/>
  <c r="Y12" i="14" l="1"/>
  <c r="Z3" i="14"/>
  <c r="N3" i="14"/>
  <c r="M12" i="14"/>
  <c r="N12" i="14" l="1"/>
  <c r="O3" i="14"/>
  <c r="O12" i="14" s="1"/>
  <c r="Z12" i="14"/>
  <c r="AA3" i="14"/>
  <c r="AA12" i="14" s="1"/>
</calcChain>
</file>

<file path=xl/sharedStrings.xml><?xml version="1.0" encoding="utf-8"?>
<sst xmlns="http://schemas.openxmlformats.org/spreadsheetml/2006/main" count="2058" uniqueCount="800">
  <si>
    <t>Ft</t>
  </si>
  <si>
    <t>Egyéb bevételek</t>
  </si>
  <si>
    <t>Anyagköltség</t>
  </si>
  <si>
    <t>Igénybevett szolgáltatások</t>
  </si>
  <si>
    <t>Egyéb szolgáltatások értéke</t>
  </si>
  <si>
    <t>Értékcsökkenési leírás</t>
  </si>
  <si>
    <t>Egyéb ráfordítások</t>
  </si>
  <si>
    <t>Pénzügyi műveletek egyéb bevételei</t>
  </si>
  <si>
    <t>Pénzügyi műveletek egyéb ráfordításai</t>
  </si>
  <si>
    <t>Kapott támogatás</t>
  </si>
  <si>
    <t>Kapott kötbér, késedelmi kamat, kártérítés</t>
  </si>
  <si>
    <t>Értékvesztés visszaírás</t>
  </si>
  <si>
    <t>Céltartalék feloldás</t>
  </si>
  <si>
    <t>Nem kiemelt egyéb bevételek</t>
  </si>
  <si>
    <t>Vásárolt alapanyagok</t>
  </si>
  <si>
    <t>Üzemanyag</t>
  </si>
  <si>
    <t>Energiaköltség</t>
  </si>
  <si>
    <t>Egyéb anyagfelhasználás</t>
  </si>
  <si>
    <t>Szakértői díjak, tanácsadás</t>
  </si>
  <si>
    <t>Marketing és PR költségek</t>
  </si>
  <si>
    <t>Őrzés, vagyonvédelem</t>
  </si>
  <si>
    <t>Épületüzemeltetés, takarítás, karbantartás</t>
  </si>
  <si>
    <t>Bérleti díjak</t>
  </si>
  <si>
    <t>Szállítás, raktározás</t>
  </si>
  <si>
    <t>Informatikai szolgáltatás</t>
  </si>
  <si>
    <t>Hang- és adatkommunikációk</t>
  </si>
  <si>
    <t>Oktatás, képzés, kiküldetés</t>
  </si>
  <si>
    <t>Közüzemi díjak</t>
  </si>
  <si>
    <t>Munkaerőkölcsönzés</t>
  </si>
  <si>
    <t>Bérmunka</t>
  </si>
  <si>
    <t>Egyéb igénybe vett szolgáltatások</t>
  </si>
  <si>
    <t>Bankköltség</t>
  </si>
  <si>
    <t>Biztosítási díj</t>
  </si>
  <si>
    <t>Egyéb szolgáltatás</t>
  </si>
  <si>
    <t>Immateriális javak értékcsökkenési leírása</t>
  </si>
  <si>
    <t>Ingatlanok és kapcs. vagyoni jogok értékcsökkenési leírása</t>
  </si>
  <si>
    <t>Műszaki berendezések, egyéb berendezések,járművek értékcsökkenési leírása</t>
  </si>
  <si>
    <t>Kis értékű (egy összegű) értékcsökkenési leírás</t>
  </si>
  <si>
    <t>Egyéb eszközök értékcsökkenési leírása</t>
  </si>
  <si>
    <t>Támogatás visszafizetése</t>
  </si>
  <si>
    <t>Adott támogatás</t>
  </si>
  <si>
    <t>Értékvesztés elszámolás</t>
  </si>
  <si>
    <t>Céltartalék képzés</t>
  </si>
  <si>
    <t>Selejtezések, leírások</t>
  </si>
  <si>
    <t>Adók, illetékek, hozzájárulások</t>
  </si>
  <si>
    <t>Nem kiemelt egyéb ráfordítások</t>
  </si>
  <si>
    <t>Deviza alapú pénzügyi elszámoláshoz kapcsolódó árfolyamnyereség</t>
  </si>
  <si>
    <t>Deviza-, illetve valutaátértékelés miatti árfolyamnyereség</t>
  </si>
  <si>
    <t>Egyéb fel nem sorolt pénzügyi műveletek bevételei</t>
  </si>
  <si>
    <t>Deviza alapú pénzügyi elszámoláshoz kapcsolódó árfolyamveszteség</t>
  </si>
  <si>
    <t>Deviza-, illetve valutaátértékelés miatti árfolyamveszteség</t>
  </si>
  <si>
    <t>Egyéb fel nem sorolt pénzügyi műveletek ráfordításai</t>
  </si>
  <si>
    <t>Személyi jellegű ráfordítások megbontása</t>
  </si>
  <si>
    <t>Személyi jellegű ráfordításból Beosztott</t>
  </si>
  <si>
    <t>Személyi jellegű ráfordításból Mt 208. szerinti Vezető</t>
  </si>
  <si>
    <t>Személyi jellegű ráfordításból SZMSZ szerinti egyéb Vezető</t>
  </si>
  <si>
    <t>Személyi jellegű ráfordításból Fizikai</t>
  </si>
  <si>
    <t>Személyi jellegű ráfordításból Szellemi</t>
  </si>
  <si>
    <t>Személyi jellegű ráfordításból Teljes munkaidőben foglalkoztatottak</t>
  </si>
  <si>
    <t>Személyi jellegű ráfordításból Részmunkaidőben foglalkoztatottak</t>
  </si>
  <si>
    <t>Személyi jellegű ráfordításból FB/IG Tiszteletdíjak</t>
  </si>
  <si>
    <t>Személyi jellegű ráfordításból Prémium</t>
  </si>
  <si>
    <t>Személyi jellegű ráfordításból Megbízási szerződések költsége</t>
  </si>
  <si>
    <t>Személyi jellegű ráfordításból Túlóra, túlmunka költsége</t>
  </si>
  <si>
    <t xml:space="preserve">Záró létszám </t>
  </si>
  <si>
    <t xml:space="preserve">Átlagos statisztikai létszám </t>
  </si>
  <si>
    <t xml:space="preserve">Átlagos statisztikai létszám (Beosztott) </t>
  </si>
  <si>
    <t xml:space="preserve">Átlagos statisztikai létszám (Mt. 208 szerinti Vezető) </t>
  </si>
  <si>
    <t xml:space="preserve">Átlagos statisztikai létszám (SZMSZ szerinti egyéb Vezető) </t>
  </si>
  <si>
    <t>Betöltetlen pozíciók száma (Beosztott)</t>
  </si>
  <si>
    <t>Betöltetlen pozíciók száma (Mt. 208 szerinti Vezető)</t>
  </si>
  <si>
    <t>Betöltetlen pozíciók száma (SZMSZ szerinti egyéb Vezető)</t>
  </si>
  <si>
    <t>Átlagos statisztikai létszám (Fizikai)</t>
  </si>
  <si>
    <t>Átlagos statisztikai létszám (Szellemi)</t>
  </si>
  <si>
    <t>Betöltetlen pozíciók száma (Fizikai)</t>
  </si>
  <si>
    <t>Betöltetlen pozíciók száma (Szellemi)</t>
  </si>
  <si>
    <t>Átlagos statisztikai létszám (Teljes munkaidő)</t>
  </si>
  <si>
    <t>Átlagos statisztikai létszám (Részmunkaidő)</t>
  </si>
  <si>
    <t>Betöltetlen pozíciók száma (Teljes munkaidő)</t>
  </si>
  <si>
    <t>Kölcsönzött munkaerő átlagos létszáma</t>
  </si>
  <si>
    <t>Megbízási szerződéses viszonyban dolgozók létszáma</t>
  </si>
  <si>
    <t>Eszközök (aktívák) összesen</t>
  </si>
  <si>
    <t>Egyéb hosszú lejáratú hitelek</t>
  </si>
  <si>
    <t>Források (passzívák) összesen</t>
  </si>
  <si>
    <t>Fenntartó beruházás</t>
  </si>
  <si>
    <t>Obligó (Szerződött)</t>
  </si>
  <si>
    <t>Pályáztatás alatt</t>
  </si>
  <si>
    <t>Fejlesztő beruházás</t>
  </si>
  <si>
    <t>Nyitó állomány</t>
  </si>
  <si>
    <t>Beruházás</t>
  </si>
  <si>
    <t>Aktiválás</t>
  </si>
  <si>
    <t>Selejtezés</t>
  </si>
  <si>
    <t>Záró állomány</t>
  </si>
  <si>
    <t>Közbeszerzések</t>
  </si>
  <si>
    <t>Befektetések (pl. értékpapír-, részesedésvásárlás)</t>
  </si>
  <si>
    <t>Nyitó pénzeszközállomány</t>
  </si>
  <si>
    <t>Működési pénzbevételek</t>
  </si>
  <si>
    <t>Pénzbefolyás vevőktől</t>
  </si>
  <si>
    <t>Működési célú támogatás</t>
  </si>
  <si>
    <t>Működési célú támogatás előleg</t>
  </si>
  <si>
    <t>Követelésértékesítés</t>
  </si>
  <si>
    <t>Adóvisszatérítés</t>
  </si>
  <si>
    <t>Kapott kamatok</t>
  </si>
  <si>
    <t>Egyéb pénzbevételek</t>
  </si>
  <si>
    <t>Fejlesztési, beruházási források</t>
  </si>
  <si>
    <t>Fejlesztési célú támogatás (beruházások, projektek)</t>
  </si>
  <si>
    <t>Fejlesztési célú támogatás előleg (beruházások, projektek)</t>
  </si>
  <si>
    <t>Eszközértékesítés realizált bevétele</t>
  </si>
  <si>
    <t>Befektetések értékesítése (pl. értékpapír)</t>
  </si>
  <si>
    <t>Részesedésértékesítés</t>
  </si>
  <si>
    <t>Kapott osztalék</t>
  </si>
  <si>
    <t>Egyéb fejlesztési forrás</t>
  </si>
  <si>
    <t>Finanszírozási bevételek</t>
  </si>
  <si>
    <t>Tulajdonosi tőkejuttatás</t>
  </si>
  <si>
    <t>Tulajdonosi kölcsön</t>
  </si>
  <si>
    <t>Hitelfelvétel</t>
  </si>
  <si>
    <t>Folyószámla hitel</t>
  </si>
  <si>
    <t>Egyéb finanszírozási bevétel</t>
  </si>
  <si>
    <t>Működési kiadások</t>
  </si>
  <si>
    <t>Kifizetés működési szállítóknak</t>
  </si>
  <si>
    <t>Személyi jellegű kifizetések munkavállalóknak</t>
  </si>
  <si>
    <t>Adók, járulékok, illetékek</t>
  </si>
  <si>
    <t>Fizetett kamatok</t>
  </si>
  <si>
    <t>Egyéb kifizetések</t>
  </si>
  <si>
    <t>Beruházási kiadások</t>
  </si>
  <si>
    <t>Beruházási szállító (pl. eszközvásárlás)</t>
  </si>
  <si>
    <t>Befektetések (pl. értékpapírvásárlás)</t>
  </si>
  <si>
    <t>Részesedésvásárlás</t>
  </si>
  <si>
    <t>Fejlesztési támogatás vagy támogatási előleg visszafizetése</t>
  </si>
  <si>
    <t>Egyéb beruházási kiadás</t>
  </si>
  <si>
    <t>Finanszírozási kiadások</t>
  </si>
  <si>
    <t>Osztalék kifizetés</t>
  </si>
  <si>
    <t>Tőkekivonás</t>
  </si>
  <si>
    <t>Hiteltörlesztés</t>
  </si>
  <si>
    <t>Egyéb finanszírozási kiadások</t>
  </si>
  <si>
    <t>Működési pénzáramlás</t>
  </si>
  <si>
    <t>Beruházási pénzáramlás</t>
  </si>
  <si>
    <t>Finanszírozási pénzáramlás</t>
  </si>
  <si>
    <t>Záró pénzeszközállomány</t>
  </si>
  <si>
    <t>Passzív időbeli elhatárolásból: Fejlesztési célból kapott támogatások elhatárolt része</t>
  </si>
  <si>
    <t>Mérlegben nem szereplő pénzügyi kötelezettségek összesen</t>
  </si>
  <si>
    <t>Tárgyidőszak végén lejárt kötelezettségek</t>
  </si>
  <si>
    <t>Nettó pénzügyi pozíció</t>
  </si>
  <si>
    <t>Pénzeszköz állomány</t>
  </si>
  <si>
    <t>Célzott pénztartalék (kötelező, egyéb okból képzett)</t>
  </si>
  <si>
    <t>Szabad pénztartalék</t>
  </si>
  <si>
    <t>Likvid értékpapírok</t>
  </si>
  <si>
    <t>Rendelkezésre álló hitelkeret (szerződött)</t>
  </si>
  <si>
    <t>Beruházási hitelkeretek</t>
  </si>
  <si>
    <t>Egyéb hosszú lejáratú hitelkeret</t>
  </si>
  <si>
    <t>Forgóeszköz-hitelkeret</t>
  </si>
  <si>
    <t>Folyószámla hitelkeret</t>
  </si>
  <si>
    <t>Cash-pool keret</t>
  </si>
  <si>
    <t>Egyéb rövid lejáratú hitelkeret</t>
  </si>
  <si>
    <t>Tényleges kamatozó kötelezettségek (aktuális kihasználtság)</t>
  </si>
  <si>
    <t>Beruházási hitelek, kölcsönök</t>
  </si>
  <si>
    <t>Kötvénytartozás, egyéb kamatozó HLK</t>
  </si>
  <si>
    <t>Cash-pool tartozás</t>
  </si>
  <si>
    <t>Egyéb kamatozó RLK</t>
  </si>
  <si>
    <t>Tétel Megnevezés</t>
  </si>
  <si>
    <t>Mérték
egység</t>
  </si>
  <si>
    <t>Sorszám</t>
  </si>
  <si>
    <t>I.Értékesítés nettó árbevétele</t>
  </si>
  <si>
    <t>01.Belföldi értékesítés nettó árbevétele</t>
  </si>
  <si>
    <t>02.Export értékesítés nettó árbevétele</t>
  </si>
  <si>
    <t>II.Aktivált saját teljesítmények értéke (+/-03+04)</t>
  </si>
  <si>
    <t>03.Saját termelésű készletek állományváltozása</t>
  </si>
  <si>
    <t>04.Saját előállítású eszközök aktivált értéke</t>
  </si>
  <si>
    <t>III.Egyéb bevételek</t>
  </si>
  <si>
    <t xml:space="preserve">ebből: visszaírt értékvesztés </t>
  </si>
  <si>
    <t>IV.Anyagjellegű ráfordítások (05+06+07+08+09)</t>
  </si>
  <si>
    <t>05.Anyagköltség</t>
  </si>
  <si>
    <t>06.Igénybevett szolgáltatások</t>
  </si>
  <si>
    <t>07.Egyéb szolgáltatások értéke</t>
  </si>
  <si>
    <t>08.Eladott áruk beszerzési értéke</t>
  </si>
  <si>
    <t>09.Eladott (közvetített) szolgáltatások értéke</t>
  </si>
  <si>
    <t>V.Személyi jellegű ráfordítások (10+11+12)</t>
  </si>
  <si>
    <t>10.Bérköltség</t>
  </si>
  <si>
    <t>11.Személyi jellegű egyéb kifizetések</t>
  </si>
  <si>
    <t xml:space="preserve">12.Bérjárulék </t>
  </si>
  <si>
    <t>VI.Értékcsökkenési leírás</t>
  </si>
  <si>
    <t>VII.Egyéb ráfordítások</t>
  </si>
  <si>
    <t xml:space="preserve">ebből: értékvesztés </t>
  </si>
  <si>
    <t>A.Üzemi (üzleti) tevékenység eredménye (I.+/-II.+III.-IV.-V.-VI.-VII.)</t>
  </si>
  <si>
    <t>VIII.Pénzügyi műveletek bevételei (13+14+15+16+17)</t>
  </si>
  <si>
    <t xml:space="preserve">  13.Kapott (járó) osztalék és részesedés</t>
  </si>
  <si>
    <t xml:space="preserve">    Ebből: kapcsolt vállalkozástól kapott</t>
  </si>
  <si>
    <t xml:space="preserve">  14.Részesedésekből származó bevételek, árfolyamnyereségek</t>
  </si>
  <si>
    <t xml:space="preserve">  15.Befektetett pénzügyi eszközökből (értékpapírokból, kölcsönökből) származó bevételek, árfolyamnyereségek</t>
  </si>
  <si>
    <t xml:space="preserve">  16.Egyéb kapott (járó) kamatok és kamatjellegű bevételek</t>
  </si>
  <si>
    <t xml:space="preserve">  17.Pénzügyi műveletek egyéb bevételei</t>
  </si>
  <si>
    <t xml:space="preserve">    Ebből: értékelési különbözet</t>
  </si>
  <si>
    <t>IX.Pénzügyi műveletek ráfordításai (18+19+20+/-21+22)</t>
  </si>
  <si>
    <t xml:space="preserve">  18.Részesedésekből származó ráfordítások, árfolyamveszteségek</t>
  </si>
  <si>
    <t xml:space="preserve">    Ebből: kapcsolt vállalkozásnak adott</t>
  </si>
  <si>
    <t xml:space="preserve">  19.Befektetett pénzügyi eszközökből (értékpapírokból, kölcsönökből) származó ráfordítások, árfolyamveszteségek</t>
  </si>
  <si>
    <t xml:space="preserve">  20.Fizetendő (fizetett) kamatok és kamatjellegű ráfordítások</t>
  </si>
  <si>
    <t xml:space="preserve">  21.Részesedések, értékpapírok, bankbetétek értékvesztése</t>
  </si>
  <si>
    <t xml:space="preserve">  22.Pénzügyi műveletek egyéb ráfordításai</t>
  </si>
  <si>
    <t>B.Pénzügyi műveletek eredménye (VIII.-IX.)</t>
  </si>
  <si>
    <t>C.Adózás előtti eredmény (+/-A+/-B)</t>
  </si>
  <si>
    <t>X.Adófizetési kötelezettség</t>
  </si>
  <si>
    <t>Adózott eredmény (+/-C-X.)</t>
  </si>
  <si>
    <t>ebből: Működési célú támogatás, költség/veszteség térítés</t>
  </si>
  <si>
    <t>ebből: Fejlesztési célú támogatás</t>
  </si>
  <si>
    <t>ebből: Kamattámogatás</t>
  </si>
  <si>
    <t xml:space="preserve">   ebből: Földgáz</t>
  </si>
  <si>
    <t xml:space="preserve">   ebből: Villamosenergia</t>
  </si>
  <si>
    <t>Eszközkarbantartás</t>
  </si>
  <si>
    <t>Fiztendő kötbér, késedelmi kamat, kártérítés</t>
  </si>
  <si>
    <t>Értékelési különbözet</t>
  </si>
  <si>
    <t>Létszámadatok [fő]</t>
  </si>
  <si>
    <t>Belföldi értékesítés nettó árbevétele - Termékek, szolgáltatások</t>
  </si>
  <si>
    <t>Export értékesítés nettó árbevétele - Termékek, szolgáltatások</t>
  </si>
  <si>
    <t>A. Befektetett eszközök</t>
  </si>
  <si>
    <t>I. Immateriális javak</t>
  </si>
  <si>
    <t xml:space="preserve">   1. Alapítás-átszervezés aktivált értéke</t>
  </si>
  <si>
    <t xml:space="preserve">   2. Kísérleti fejlesztés aktivált értéke</t>
  </si>
  <si>
    <t xml:space="preserve">   3. Vagyoni értékű jogok</t>
  </si>
  <si>
    <t xml:space="preserve">   4. Szellemi termékek</t>
  </si>
  <si>
    <t xml:space="preserve">   5. Üzleti vagy cégérték</t>
  </si>
  <si>
    <t xml:space="preserve">   6. Immateriális javakra adott előlegek</t>
  </si>
  <si>
    <t xml:space="preserve">   7. Immateriális javak értékhelyesbítése</t>
  </si>
  <si>
    <t>II. Tárgyi eszközök</t>
  </si>
  <si>
    <t xml:space="preserve">   1. Ingatlanok és a kapcsolódó vagyoni jogok</t>
  </si>
  <si>
    <t xml:space="preserve">   2. Műszaki berendezések, gépek, járművek</t>
  </si>
  <si>
    <t xml:space="preserve">   3. Egyéb berendezések, felszerelések, járművek</t>
  </si>
  <si>
    <t xml:space="preserve">   4. Tenyészállatok</t>
  </si>
  <si>
    <t xml:space="preserve">   5. Beruházások, felújítások</t>
  </si>
  <si>
    <t xml:space="preserve">   6. Beruházásokra adott előlegek</t>
  </si>
  <si>
    <t xml:space="preserve">   7. Tárgyi eszközök értékhelyesbítése</t>
  </si>
  <si>
    <t>III. Befektetett pénzügyi eszközök</t>
  </si>
  <si>
    <t xml:space="preserve">   1. Tartós részesedés kapcsolt vállalkozásban</t>
  </si>
  <si>
    <t xml:space="preserve">   2. Tartósan adott kölcsön kapcsolt vállalkozásban</t>
  </si>
  <si>
    <t xml:space="preserve">   3. Tartós jelentős tulajdoni részesedés</t>
  </si>
  <si>
    <t xml:space="preserve">   4. Tartósan adott kölcsön jelentős tulajdoni részesedési viszonyban álló vállalkozásban</t>
  </si>
  <si>
    <t xml:space="preserve">   5. Egyéb tartós részesedés</t>
  </si>
  <si>
    <t xml:space="preserve">   6. Tartósan adott kölcsön egyéb részesedési viszonyban álló vállalkozásban</t>
  </si>
  <si>
    <t xml:space="preserve">   7. Egyéb tartósan adott kölcsön</t>
  </si>
  <si>
    <t xml:space="preserve">   8. Tartós hitelviszonyt megtestesítő értékpapír</t>
  </si>
  <si>
    <t xml:space="preserve">   9. Befektetett pénzügyi eszközök értékhelyesbítése</t>
  </si>
  <si>
    <t xml:space="preserve"> 10. Befektetett pénzügyi eszközök értékelési különbözete (+/-)</t>
  </si>
  <si>
    <t>B. Forgóeszközök</t>
  </si>
  <si>
    <t>I. Készletek</t>
  </si>
  <si>
    <t xml:space="preserve">   1. Anyagok</t>
  </si>
  <si>
    <t xml:space="preserve">   2. Befejezetlen termelés és félkész termékek</t>
  </si>
  <si>
    <t xml:space="preserve">   3. Növendék-, hízó- és egyéb állatok</t>
  </si>
  <si>
    <t xml:space="preserve">   4. Késztermékek</t>
  </si>
  <si>
    <t xml:space="preserve">   5. Áruk</t>
  </si>
  <si>
    <t xml:space="preserve">   6. Készletekre adott előlegek</t>
  </si>
  <si>
    <t>II. Követelések</t>
  </si>
  <si>
    <t xml:space="preserve">   1. Követelések áruszállításból és szolgáltatásból (vevők)</t>
  </si>
  <si>
    <t xml:space="preserve">   2. Követelések kapcsolt vállalkozással szemben</t>
  </si>
  <si>
    <t xml:space="preserve">   3. Követelések jelentős tulajdoni részesedési viszonyban lévő vállalkozással szemben</t>
  </si>
  <si>
    <t xml:space="preserve">   4. Követelések egyéb részesedési viszonyban lévő vállalkozással szemben</t>
  </si>
  <si>
    <t xml:space="preserve">   5. Váltókövetelések</t>
  </si>
  <si>
    <t xml:space="preserve">   6. Egyéb követelések</t>
  </si>
  <si>
    <t xml:space="preserve">   7. Követelések értékelési különbözete (+/-)</t>
  </si>
  <si>
    <t xml:space="preserve">   8. Származékos ügyletek pozitív értékelési különbözete (+)</t>
  </si>
  <si>
    <t>III. Értékpapírok</t>
  </si>
  <si>
    <t xml:space="preserve">   1. Részesedés kapcsolt vállalkozásban</t>
  </si>
  <si>
    <t xml:space="preserve">   2. Jelentős tulajdoni részesedés</t>
  </si>
  <si>
    <t xml:space="preserve">   3. Egyéb részesedés</t>
  </si>
  <si>
    <t xml:space="preserve">   4. Saját részvények, saját üzletrészek</t>
  </si>
  <si>
    <t xml:space="preserve">   5. Forgatási célú hitelviszonyt megtestesítő értékpapírok</t>
  </si>
  <si>
    <t xml:space="preserve">   6. Értékpapírok értékelési különbözete (+/-)</t>
  </si>
  <si>
    <t>IV. Pénzeszközök</t>
  </si>
  <si>
    <t xml:space="preserve">   1. Pénztár, csekkek</t>
  </si>
  <si>
    <t xml:space="preserve">   2. Bankbetétek</t>
  </si>
  <si>
    <t>C. Aktív időbeli elhatárolások</t>
  </si>
  <si>
    <t xml:space="preserve">   1. Bevételek aktív időbeli elhatárolás</t>
  </si>
  <si>
    <t xml:space="preserve">   2. Költségek, ráfordítások aktív időbeli elhatárolása</t>
  </si>
  <si>
    <t xml:space="preserve">   3. Halasztott ráfordítások</t>
  </si>
  <si>
    <t>D. Saját tőke</t>
  </si>
  <si>
    <t>I. Jegyzett tőke</t>
  </si>
  <si>
    <t xml:space="preserve">        Ebből: visszavásárolt tulajdoni részesedés névértéken</t>
  </si>
  <si>
    <t>II. Jegyzett, de be nem fizetett tőke (-)</t>
  </si>
  <si>
    <t>III. Tőketartalék</t>
  </si>
  <si>
    <t>IV. Eredménytartalék</t>
  </si>
  <si>
    <t>V. Lekötött tartalék</t>
  </si>
  <si>
    <t>VI. Értékelési tartalék</t>
  </si>
  <si>
    <t xml:space="preserve">   1. Értékhelyesbítés értékelési tartaléka (+)</t>
  </si>
  <si>
    <t xml:space="preserve">   2. Valós értékelés értékelési tartaléka (+/-)</t>
  </si>
  <si>
    <t>VII. Adózott eredmény</t>
  </si>
  <si>
    <t>E. Céltartalékok</t>
  </si>
  <si>
    <t xml:space="preserve">   1. Céltartalék a várható kötelezettségekre</t>
  </si>
  <si>
    <t xml:space="preserve">   2. Céltartalék a jövőbeni költségekre</t>
  </si>
  <si>
    <t xml:space="preserve">   3. Egyéb céltartalék</t>
  </si>
  <si>
    <t>F. Kötelezettségek</t>
  </si>
  <si>
    <t>I. Hátrasorolt kötelezettségek</t>
  </si>
  <si>
    <t xml:space="preserve">   1. Hátrasorolt kötelezettségek kapcsolt vállalkozással szemben</t>
  </si>
  <si>
    <t xml:space="preserve">   2. Hátrasorolt kötelezettségek jelentős tulajdoni viszonyban lévő vállalkozással szemben</t>
  </si>
  <si>
    <t xml:space="preserve">   3. Hátrasorolt kötelezettségek egyéb részesedési viszonyban lévő vállalkozással szemben</t>
  </si>
  <si>
    <t xml:space="preserve">   4. Hátrasorolt kötelezettségek egyéb gazdálkodóval szemben</t>
  </si>
  <si>
    <t>II. Hosszú lejáratú kötelezettségek</t>
  </si>
  <si>
    <t xml:space="preserve">   1. Hosszú lejáratra kapott kölcsönök</t>
  </si>
  <si>
    <t xml:space="preserve">   2. Átváltoztatható kötvények</t>
  </si>
  <si>
    <t xml:space="preserve">   3. Tartozások kötvénykibocsátásból</t>
  </si>
  <si>
    <t xml:space="preserve">   4. Beruházási és fejlesztési hitelek</t>
  </si>
  <si>
    <t xml:space="preserve">   5. Egyéb hosszú lejáratú hitelek</t>
  </si>
  <si>
    <t xml:space="preserve">   6. Tartós kötelezettségek kapcsolt vállalkozással szemben</t>
  </si>
  <si>
    <t xml:space="preserve">   7. Tartós kötelezettségek jelentős tulajdoni részesedési viszonyban lévő vállalkozással szemben</t>
  </si>
  <si>
    <t xml:space="preserve">   8. Tartós kötelezettségek egyéb részesedési viszonyban lévő vállalkozással szemben</t>
  </si>
  <si>
    <t xml:space="preserve">   9. Egyéb hosszú lejáratú kötelezettségek</t>
  </si>
  <si>
    <t>II. Rövid lejáratú kötelezettségek</t>
  </si>
  <si>
    <t xml:space="preserve">   1. Rövid lejáratú kölcsönök</t>
  </si>
  <si>
    <t xml:space="preserve">       Ebből: az átváltoztatható kötvények</t>
  </si>
  <si>
    <t xml:space="preserve">   2. Rövid lejáratú hitelek</t>
  </si>
  <si>
    <t xml:space="preserve">   3. Vevőtől kapott előlegek</t>
  </si>
  <si>
    <t xml:space="preserve">   4. Kötelezettségek áruszállításból és szolgáltatásból (szállítók)</t>
  </si>
  <si>
    <t xml:space="preserve">   5. Váltótartozások</t>
  </si>
  <si>
    <t xml:space="preserve">   6. Rövid lejáratú kötelezettségek kapcsolt vállalkozással szemben</t>
  </si>
  <si>
    <t xml:space="preserve">   7. Rövid lejáratú kötelezettségek jelentős tulajdoni viszonyban lévő vállalkozással szemben</t>
  </si>
  <si>
    <t xml:space="preserve">   8. Rövid lejáratú kötelezettségek egyéb részesedési viszonyban lévő vállalkozással szemben</t>
  </si>
  <si>
    <t xml:space="preserve">   9. Egyéb rövid lejáratú kötelezettségek</t>
  </si>
  <si>
    <t xml:space="preserve"> 10. Kötelezettségek értékelési különbözete (+/-)</t>
  </si>
  <si>
    <t xml:space="preserve"> 11. Származékos ügyletek negatív értékelési különbözete (+)</t>
  </si>
  <si>
    <t>G. Passzív időbeli elhatárolások</t>
  </si>
  <si>
    <t xml:space="preserve">   1. Bevételek passzív időbeli elhatárolása</t>
  </si>
  <si>
    <t xml:space="preserve">   2. Költségek, ráfordítások passzív időbeli elhatárolása</t>
  </si>
  <si>
    <t xml:space="preserve">   3. Halasztott bevételek</t>
  </si>
  <si>
    <t>Egyéb növekedés / csökkenés (+/-)</t>
  </si>
  <si>
    <r>
      <rPr>
        <sz val="11"/>
        <rFont val="Calibri"/>
        <family val="2"/>
        <charset val="238"/>
      </rPr>
      <t>B</t>
    </r>
    <r>
      <rPr>
        <sz val="11"/>
        <color rgb="FF000000"/>
        <rFont val="Calibri"/>
        <family val="2"/>
        <charset val="238"/>
      </rPr>
      <t>eszerzések értéke</t>
    </r>
  </si>
  <si>
    <t xml:space="preserve">  Beruházási hitel</t>
  </si>
  <si>
    <t xml:space="preserve">  Forgóeszköz hitel</t>
  </si>
  <si>
    <t xml:space="preserve">  Folyószámla hitel</t>
  </si>
  <si>
    <t xml:space="preserve">  Egyéb hitelfelvétel</t>
  </si>
  <si>
    <t xml:space="preserve">  Egyéb hiteltörlesztés</t>
  </si>
  <si>
    <t xml:space="preserve">   Ebből: köztartozások</t>
  </si>
  <si>
    <t xml:space="preserve">Forgóeszközhitel </t>
  </si>
  <si>
    <t>KPI jelentés - Felhasznált naturáliák</t>
  </si>
  <si>
    <t>Tény          Február</t>
  </si>
  <si>
    <t>Tény          Január</t>
  </si>
  <si>
    <t>Tény          Március</t>
  </si>
  <si>
    <t>Tény          Április</t>
  </si>
  <si>
    <t>Tény          Május</t>
  </si>
  <si>
    <t>Tény          Június</t>
  </si>
  <si>
    <t>Tény          Július</t>
  </si>
  <si>
    <t>Tény          Augusztus</t>
  </si>
  <si>
    <t>Tény          Szeptember</t>
  </si>
  <si>
    <t>Tény          Október</t>
  </si>
  <si>
    <t>Tény          November</t>
  </si>
  <si>
    <t>Tény          December</t>
  </si>
  <si>
    <t>Terv          Január</t>
  </si>
  <si>
    <t>Terv          Február</t>
  </si>
  <si>
    <t>Terv          Március</t>
  </si>
  <si>
    <t>Terv          Április</t>
  </si>
  <si>
    <t>Terv          Május</t>
  </si>
  <si>
    <t>Terv          Június</t>
  </si>
  <si>
    <t>Terv          Július</t>
  </si>
  <si>
    <t>Terv          Augusztus</t>
  </si>
  <si>
    <t>Terv          Szeptember</t>
  </si>
  <si>
    <t>Terv          Október</t>
  </si>
  <si>
    <t>Terv          November</t>
  </si>
  <si>
    <t>Terv          December</t>
  </si>
  <si>
    <t>Várható 1          Április</t>
  </si>
  <si>
    <t>Várható 1          Május</t>
  </si>
  <si>
    <t>Várható 1          Június</t>
  </si>
  <si>
    <t>Várható 1          Július</t>
  </si>
  <si>
    <t>Várható 1          Augusztus</t>
  </si>
  <si>
    <t>Várható 1          Szeptember</t>
  </si>
  <si>
    <t>Várható 1          Október</t>
  </si>
  <si>
    <t>Várható 1          November</t>
  </si>
  <si>
    <t>Várható 1          December</t>
  </si>
  <si>
    <t>Várható 2          Július</t>
  </si>
  <si>
    <t>Várható 2          Augusztus</t>
  </si>
  <si>
    <t>Várható 2          Szeptember</t>
  </si>
  <si>
    <t>Várható 2          Október</t>
  </si>
  <si>
    <t>Várható 2          November</t>
  </si>
  <si>
    <t>Várható 2          December</t>
  </si>
  <si>
    <t>Várható 3          Október</t>
  </si>
  <si>
    <t>Várható 3          November</t>
  </si>
  <si>
    <t>Várható 3          December</t>
  </si>
  <si>
    <t>Éves beszámoló</t>
  </si>
  <si>
    <t>Tény                    Január</t>
  </si>
  <si>
    <t>Tény                    Február</t>
  </si>
  <si>
    <t>Tény                    Március</t>
  </si>
  <si>
    <t>Tény                    Április</t>
  </si>
  <si>
    <t>Tény                    Május</t>
  </si>
  <si>
    <t>Tény                    Június</t>
  </si>
  <si>
    <t>Tény                    Július</t>
  </si>
  <si>
    <t>Tény                    Augusztus</t>
  </si>
  <si>
    <t>Tény                    Szeptember</t>
  </si>
  <si>
    <t>Tény                    Október</t>
  </si>
  <si>
    <t>Tény                    November</t>
  </si>
  <si>
    <t>Tény                    December</t>
  </si>
  <si>
    <t>Terv                    Január</t>
  </si>
  <si>
    <t>Terv                    Február</t>
  </si>
  <si>
    <t>Terv                    Március</t>
  </si>
  <si>
    <t>Terv                    Április</t>
  </si>
  <si>
    <t>Terv                    Május</t>
  </si>
  <si>
    <t>Terv                    Június</t>
  </si>
  <si>
    <t>Terv                    Július</t>
  </si>
  <si>
    <t>Terv                    Augusztus</t>
  </si>
  <si>
    <t>Terv                    Szeptember</t>
  </si>
  <si>
    <t>Terv                    Október</t>
  </si>
  <si>
    <t>Terv                    November</t>
  </si>
  <si>
    <t>Terv                    December</t>
  </si>
  <si>
    <t>Várható 1                    Április</t>
  </si>
  <si>
    <t>Várható 1                    Május</t>
  </si>
  <si>
    <t>Várható 1                    Június</t>
  </si>
  <si>
    <t>Várható 1                    Július</t>
  </si>
  <si>
    <t>Várható 1                    Augusztus</t>
  </si>
  <si>
    <t>Várható 1                    Szeptember</t>
  </si>
  <si>
    <t>Várható 1                    Október</t>
  </si>
  <si>
    <t>Várható 1                    November</t>
  </si>
  <si>
    <t>Várható 1                    December</t>
  </si>
  <si>
    <t>Várható 2                    Július</t>
  </si>
  <si>
    <t>Várható 2                    Augusztus</t>
  </si>
  <si>
    <t>Várható 2                    Szeptember</t>
  </si>
  <si>
    <t>Várható 2                    Október</t>
  </si>
  <si>
    <t>Várható 2                    November</t>
  </si>
  <si>
    <t>Várható 2                    December</t>
  </si>
  <si>
    <t>Várható 3                    Október</t>
  </si>
  <si>
    <t>Várható 3                    November</t>
  </si>
  <si>
    <t>Várható 3                    December</t>
  </si>
  <si>
    <t>fő</t>
  </si>
  <si>
    <t>Tény Előzetes          December</t>
  </si>
  <si>
    <t>Terv           December</t>
  </si>
  <si>
    <t>Várható 1           December</t>
  </si>
  <si>
    <t>Várható 2           December</t>
  </si>
  <si>
    <t>Várható 3           December</t>
  </si>
  <si>
    <t>Tény                    I-II. Hó</t>
  </si>
  <si>
    <t>Tény                    I. negyedév</t>
  </si>
  <si>
    <t>Tény                    I-IV. Hó</t>
  </si>
  <si>
    <t>Tény                    I-V. Hó</t>
  </si>
  <si>
    <t>Tény                    I-II. Negyedév</t>
  </si>
  <si>
    <t>Tény                    I-VII. Hó</t>
  </si>
  <si>
    <t>Tény                    I-VIII. Hó</t>
  </si>
  <si>
    <t>Tény                    I-III. Negyedév</t>
  </si>
  <si>
    <t>Tény                    I-X. Hó</t>
  </si>
  <si>
    <t>Tény                    I-XI. Hó</t>
  </si>
  <si>
    <t>Tény                    I-XII hó</t>
  </si>
  <si>
    <t>Terv                    I-II. Hó</t>
  </si>
  <si>
    <t>Terv                    I. negyedév</t>
  </si>
  <si>
    <t>Terv                    I-IV. Hó</t>
  </si>
  <si>
    <t>Terv                    I-V. Hó</t>
  </si>
  <si>
    <t>Terv                    I-II. Negyedév</t>
  </si>
  <si>
    <t>Terv                    I-VII. Hó</t>
  </si>
  <si>
    <t>Terv                    I-VIII. Hó</t>
  </si>
  <si>
    <t>Terv                    I-III. Negyedév</t>
  </si>
  <si>
    <t>Terv                    I-X. Hó</t>
  </si>
  <si>
    <t>Terv                    I-XI. Hó</t>
  </si>
  <si>
    <t>Terv                    I-XII hó</t>
  </si>
  <si>
    <t>Várható 1                    I-IV. Hó</t>
  </si>
  <si>
    <t>Várható 1                    I-V. Hó</t>
  </si>
  <si>
    <t>Várható 1                    I-II. Negyedév</t>
  </si>
  <si>
    <t>Várható 1                    I-VII. Hó</t>
  </si>
  <si>
    <t>Várható 1                    I-VIII. Hó</t>
  </si>
  <si>
    <t>Várható 1                    I-III. Negyedév</t>
  </si>
  <si>
    <t>Várható 1                    I-X. Hó</t>
  </si>
  <si>
    <t>Várható 1                    I-XI. Hó</t>
  </si>
  <si>
    <t>Várható 1                    I-XII hó</t>
  </si>
  <si>
    <t>Várható 2                    I-VII. Hó</t>
  </si>
  <si>
    <t>Várható 2                    I-VIII. Hó</t>
  </si>
  <si>
    <t>Várható 2                    I-III. Negyedév</t>
  </si>
  <si>
    <t>Várható 2                    I-X. Hó</t>
  </si>
  <si>
    <t>Várható 2                    I-XI. Hó</t>
  </si>
  <si>
    <t>Várható 2                    I-XII hó</t>
  </si>
  <si>
    <t>Várható 3                    I-X. Hó</t>
  </si>
  <si>
    <t>Várható 3                    I-XI. Hó</t>
  </si>
  <si>
    <t>Várható 3                    I-XII hó</t>
  </si>
  <si>
    <t>Terv - Tény                    Eltérés</t>
  </si>
  <si>
    <t>Terv - Tény                    Eltérés (%)</t>
  </si>
  <si>
    <t xml:space="preserve">Státusz                    </t>
  </si>
  <si>
    <t>Terv - Várh1                    Eltérés</t>
  </si>
  <si>
    <t>Terv - Várh1                    Eltérés (%)</t>
  </si>
  <si>
    <t>Terv - Várh2                    Eltérés</t>
  </si>
  <si>
    <t>Terv - Várh2                    Eltérés (%)</t>
  </si>
  <si>
    <t>Terv - Várh3                    Eltérés</t>
  </si>
  <si>
    <t>Terv - Várh3                    Eltérés (%)</t>
  </si>
  <si>
    <r>
      <t>Példa:</t>
    </r>
    <r>
      <rPr>
        <sz val="11"/>
        <rFont val="Calibri"/>
        <family val="2"/>
        <charset val="238"/>
      </rPr>
      <t xml:space="preserve"> 1. általános takarítási szolgáltatás</t>
    </r>
  </si>
  <si>
    <r>
      <t>Példa:</t>
    </r>
    <r>
      <rPr>
        <sz val="11"/>
        <rFont val="Calibri"/>
        <family val="2"/>
        <charset val="238"/>
      </rPr>
      <t xml:space="preserve"> 2. kárpit-, és szőnyegtisztítás</t>
    </r>
  </si>
  <si>
    <r>
      <t>Példa:</t>
    </r>
    <r>
      <rPr>
        <sz val="11"/>
        <rFont val="Calibri"/>
        <family val="2"/>
        <charset val="238"/>
      </rPr>
      <t xml:space="preserve"> 3. ablakpucolás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</si>
  <si>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4.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</si>
  <si>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5.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</si>
  <si>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6.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</si>
  <si>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7.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</si>
  <si>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8.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</si>
  <si>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9.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</si>
  <si>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10.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</si>
  <si>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11.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</si>
  <si>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12.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</si>
  <si>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13.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</si>
  <si>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14.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</si>
  <si>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15.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</si>
  <si>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16.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</si>
  <si>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17.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</si>
  <si>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18.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</si>
  <si>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19.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</si>
  <si>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Tevékenység (termék / szolgáltatás) / Üzletág / Szervezeti egység 20. megnevezése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</si>
  <si>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7.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</si>
  <si>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</si>
  <si>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5.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</si>
  <si>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6.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</si>
  <si>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8.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</si>
  <si>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9.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</si>
  <si>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10.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</si>
  <si>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</si>
  <si>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5.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</si>
  <si>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6.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</si>
  <si>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7.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</si>
  <si>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8.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</si>
  <si>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9.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</si>
  <si>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10.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</si>
  <si>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11.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</si>
  <si>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12.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</si>
  <si>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13.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</si>
  <si>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14.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</si>
  <si>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15.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</si>
  <si>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16.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</si>
  <si>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17.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</si>
  <si>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18.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</si>
  <si>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19.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</si>
  <si>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20.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</si>
  <si>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21.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</si>
  <si>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22.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</si>
  <si>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23.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</si>
  <si>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24.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</si>
  <si>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25.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</si>
  <si>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26.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</si>
  <si>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27.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</si>
  <si>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28.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</si>
  <si>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29.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</si>
  <si>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30.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</si>
  <si>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31.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</si>
  <si>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32.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</si>
  <si>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33.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</si>
  <si>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34.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</si>
  <si>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35.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</si>
  <si>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36.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</si>
  <si>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37.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</si>
  <si>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38.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</si>
  <si>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39.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</si>
  <si>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40.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</si>
  <si>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41.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</si>
  <si>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42.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</si>
  <si>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43.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</si>
  <si>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44.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</si>
  <si>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45.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</si>
  <si>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46.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</si>
  <si>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47.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</si>
  <si>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48.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</si>
  <si>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49.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</si>
  <si>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50.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</si>
  <si>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11.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</si>
  <si>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12.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</si>
  <si>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13.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</si>
  <si>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14.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</si>
  <si>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15.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</si>
  <si>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16.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</si>
  <si>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17.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</si>
  <si>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18.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</si>
  <si>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19.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</si>
  <si>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20.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</si>
  <si>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21.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</si>
  <si>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22.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</si>
  <si>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23.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</si>
  <si>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24.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</si>
  <si>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25.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</si>
  <si>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26.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</si>
  <si>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27.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</si>
  <si>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28.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</si>
  <si>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29.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</si>
  <si>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30.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</si>
  <si>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31.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</si>
  <si>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32.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</si>
  <si>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33.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</si>
  <si>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34.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</si>
  <si>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35.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</si>
  <si>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36.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</si>
  <si>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37.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</si>
  <si>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38.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</si>
  <si>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39.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</si>
  <si>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40.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</si>
  <si>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41.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</si>
  <si>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42.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</si>
  <si>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43.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</si>
  <si>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44.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</si>
  <si>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45.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</si>
  <si>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46.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</si>
  <si>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47.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</si>
  <si>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48.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</si>
  <si>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49. mértékegysége</t>
    </r>
  </si>
  <si>
    <r>
      <t>ÁTÍRANDÓ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Naturália 50. mértékegysége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</si>
  <si>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Felhasznált tisztítószer mennyisége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</si>
  <si>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liter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</si>
  <si>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Takarítógépek száma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</si>
  <si>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darab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</si>
  <si>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Kitakarított terület nagysága</t>
    </r>
  </si>
  <si>
    <r>
      <t>Példa</t>
    </r>
    <r>
      <rPr>
        <sz val="11"/>
        <color rgb="FF000000"/>
        <rFont val="Calibri"/>
        <family val="2"/>
        <charset val="238"/>
      </rPr>
      <t xml:space="preserve">: </t>
    </r>
    <r>
      <rPr>
        <i/>
        <sz val="11"/>
        <color rgb="FF000000"/>
        <rFont val="Calibri"/>
        <family val="2"/>
        <charset val="238"/>
      </rPr>
      <t>négyzetméter</t>
    </r>
  </si>
  <si>
    <t>EREDMÉNYKIMUTATÁS</t>
  </si>
  <si>
    <t>EREDMÉNYKIMUTATÁST KIEGÉSZÍTŐ JELENTÉS</t>
  </si>
  <si>
    <t>EREDMÉNYKIMUTATÁST KIEGÉSZÍTŐ ÁRBEVÉTEL JELENTÉS</t>
  </si>
  <si>
    <t>MÉRLEG</t>
  </si>
  <si>
    <t>PÉNZFORGALMI JELENTÉS</t>
  </si>
  <si>
    <t>MÉRLEGET KIEGÉSZÍTŐ TÉTELEK</t>
  </si>
  <si>
    <t>Top 5 beruházás és Top 5 közbeszerzés</t>
  </si>
  <si>
    <r>
      <rPr>
        <sz val="11"/>
        <color rgb="FFFF0000"/>
        <rFont val="Calibri"/>
        <family val="2"/>
        <charset val="238"/>
      </rPr>
      <t xml:space="preserve">ÁTÍRANDÓ: </t>
    </r>
    <r>
      <rPr>
        <sz val="11"/>
        <color rgb="FF000000"/>
        <rFont val="Calibri"/>
        <family val="2"/>
        <charset val="238"/>
      </rPr>
      <t>Top 1 beruházás megnevezés</t>
    </r>
  </si>
  <si>
    <r>
      <rPr>
        <sz val="11"/>
        <color rgb="FFFF0000"/>
        <rFont val="Calibri"/>
        <family val="2"/>
        <charset val="238"/>
      </rPr>
      <t xml:space="preserve">ÁTÍRANDÓ: </t>
    </r>
    <r>
      <rPr>
        <sz val="11"/>
        <color rgb="FF000000"/>
        <rFont val="Calibri"/>
        <family val="2"/>
        <charset val="238"/>
      </rPr>
      <t>Top 2 beruházás megnevezés</t>
    </r>
  </si>
  <si>
    <r>
      <rPr>
        <sz val="11"/>
        <color rgb="FFFF0000"/>
        <rFont val="Calibri"/>
        <family val="2"/>
        <charset val="238"/>
      </rPr>
      <t xml:space="preserve">ÁTÍRANDÓ: </t>
    </r>
    <r>
      <rPr>
        <sz val="11"/>
        <color rgb="FF000000"/>
        <rFont val="Calibri"/>
        <family val="2"/>
        <charset val="238"/>
      </rPr>
      <t>Top 3 beruházás megnevezés</t>
    </r>
  </si>
  <si>
    <r>
      <rPr>
        <sz val="11"/>
        <color rgb="FFFF0000"/>
        <rFont val="Calibri"/>
        <family val="2"/>
        <charset val="238"/>
      </rPr>
      <t xml:space="preserve">ÁTÍRANDÓ: </t>
    </r>
    <r>
      <rPr>
        <sz val="11"/>
        <color rgb="FF000000"/>
        <rFont val="Calibri"/>
        <family val="2"/>
        <charset val="238"/>
      </rPr>
      <t>Top 4 beruházás megnevezés</t>
    </r>
  </si>
  <si>
    <r>
      <rPr>
        <sz val="11"/>
        <color rgb="FFFF0000"/>
        <rFont val="Calibri"/>
        <family val="2"/>
        <charset val="238"/>
      </rPr>
      <t xml:space="preserve">ÁTÍRANDÓ: </t>
    </r>
    <r>
      <rPr>
        <sz val="11"/>
        <color rgb="FF000000"/>
        <rFont val="Calibri"/>
        <family val="2"/>
        <charset val="238"/>
      </rPr>
      <t>Top 5 beruházás megnevezés</t>
    </r>
  </si>
  <si>
    <r>
      <rPr>
        <sz val="11"/>
        <color rgb="FFFF0000"/>
        <rFont val="Calibri"/>
        <family val="2"/>
        <charset val="238"/>
      </rPr>
      <t>ÁTÍRANDÓ:</t>
    </r>
    <r>
      <rPr>
        <sz val="11"/>
        <color rgb="FF000000"/>
        <rFont val="Calibri"/>
        <family val="2"/>
        <charset val="238"/>
      </rPr>
      <t xml:space="preserve"> Top 1 közbeszerzés megnevezés</t>
    </r>
  </si>
  <si>
    <r>
      <rPr>
        <sz val="11"/>
        <color rgb="FFFF0000"/>
        <rFont val="Calibri"/>
        <family val="2"/>
        <charset val="238"/>
      </rPr>
      <t>ÁTÍRANDÓ:</t>
    </r>
    <r>
      <rPr>
        <sz val="11"/>
        <color rgb="FF000000"/>
        <rFont val="Calibri"/>
        <family val="2"/>
        <charset val="238"/>
      </rPr>
      <t xml:space="preserve"> Top 2 közbeszerzés megnevezés</t>
    </r>
  </si>
  <si>
    <r>
      <rPr>
        <sz val="11"/>
        <color rgb="FFFF0000"/>
        <rFont val="Calibri"/>
        <family val="2"/>
        <charset val="238"/>
      </rPr>
      <t>ÁTÍRANDÓ:</t>
    </r>
    <r>
      <rPr>
        <sz val="11"/>
        <color rgb="FF000000"/>
        <rFont val="Calibri"/>
        <family val="2"/>
        <charset val="238"/>
      </rPr>
      <t xml:space="preserve"> Top 3 közbeszerzés megnevezés</t>
    </r>
  </si>
  <si>
    <t>Vevőkre elszámolt értékvesztés (-)</t>
  </si>
  <si>
    <t>Terv                    I-III. Hó</t>
  </si>
  <si>
    <t>Tény                    I-III. Hó</t>
  </si>
  <si>
    <t>Terv                      I-V. Hó</t>
  </si>
  <si>
    <t>Terv                      I-VI. Hó</t>
  </si>
  <si>
    <t>Tény                    I-VI. Hó</t>
  </si>
  <si>
    <t>Terv                    I-IX. Hó</t>
  </si>
  <si>
    <t>Tény                    I-IX. Hó</t>
  </si>
  <si>
    <t>Státusz</t>
  </si>
  <si>
    <t>Terv                    I-XII. Hó</t>
  </si>
  <si>
    <t>Tény                    I-XII. Hó</t>
  </si>
  <si>
    <t>Termékek / szolgáltatások közvetlen költségei (export és belföldi értékesítés)</t>
  </si>
  <si>
    <t>Eszközértékesítésből származó nyereség</t>
  </si>
  <si>
    <t>Eszközértékesítésből származó veszteség</t>
  </si>
  <si>
    <t>Működési célú támogatás vagy támogatási előleg visszafizetés</t>
  </si>
  <si>
    <t>Terv           Január</t>
  </si>
  <si>
    <t>Terv           Február</t>
  </si>
  <si>
    <t>Terv           Március</t>
  </si>
  <si>
    <t>Terv           Április</t>
  </si>
  <si>
    <t>Terv           Május</t>
  </si>
  <si>
    <t>Terv           Június</t>
  </si>
  <si>
    <t>Terv           Július</t>
  </si>
  <si>
    <t>Terv           Augusztus</t>
  </si>
  <si>
    <t>Terv           Szeptember</t>
  </si>
  <si>
    <t>Terv           Október</t>
  </si>
  <si>
    <t>Terv           November</t>
  </si>
  <si>
    <t>Várható 1           Április</t>
  </si>
  <si>
    <t>Várható 1           Május</t>
  </si>
  <si>
    <t>Várható 1           Június</t>
  </si>
  <si>
    <t>Várható 1           Július</t>
  </si>
  <si>
    <t>Várható 1           Augusztus</t>
  </si>
  <si>
    <t>Várható 1           Szeptember</t>
  </si>
  <si>
    <t>Várható 1           Október</t>
  </si>
  <si>
    <t>Várható 1           November</t>
  </si>
  <si>
    <t>Várható 2           Július</t>
  </si>
  <si>
    <t>Várható 2           Augusztus</t>
  </si>
  <si>
    <t>Várható 2           Szeptember</t>
  </si>
  <si>
    <t>Várható 2           Október</t>
  </si>
  <si>
    <t>Várható 2           November</t>
  </si>
  <si>
    <t>Várható 3           Október</t>
  </si>
  <si>
    <t>Várható 3           November</t>
  </si>
  <si>
    <t>Tény</t>
  </si>
  <si>
    <t>Terv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</si>
  <si>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</si>
  <si>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</si>
  <si>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</si>
  <si>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</si>
  <si>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</si>
  <si>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</si>
  <si>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</si>
  <si>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</si>
  <si>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</si>
  <si>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</si>
  <si>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</si>
  <si>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</si>
  <si>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Várható 1</t>
  </si>
  <si>
    <t>Várható 2</t>
  </si>
  <si>
    <t>Várható 3</t>
  </si>
  <si>
    <t>Állami finanszírozás - költségvetésben szereplő tételek</t>
  </si>
  <si>
    <t>1. Tőkeemelés</t>
  </si>
  <si>
    <t>2. Vissza nem térítendő támogatás</t>
  </si>
  <si>
    <t>3. Egyéb állami finanszírozás (pl. közszolgáltatási szerződés)</t>
  </si>
  <si>
    <t>Likviditási Hitelkeretek (forgóeszköz, folyószámla, cash pool, egyéb)</t>
  </si>
  <si>
    <t>1. Forgóeszköz-hitelkeret</t>
  </si>
  <si>
    <t>2. Folyószámla hitelkeret</t>
  </si>
  <si>
    <t>3. Cash-pool keret</t>
  </si>
  <si>
    <t>4. Egyéb likviditási hitelkeret</t>
  </si>
  <si>
    <t>Lehívott Likviditási Hitelkeretek</t>
  </si>
  <si>
    <t>1. Lehívott forgóeszközhitel</t>
  </si>
  <si>
    <t>2. Lehívott folyószámlahitel</t>
  </si>
  <si>
    <t>3. Cash-pool tartozás</t>
  </si>
  <si>
    <t>4. Lehívott egyéb likviditási hitel</t>
  </si>
  <si>
    <t>? Magyarázat</t>
  </si>
  <si>
    <t xml:space="preserve">- háttérrel rendelkező cellákat a 11-es muszter jelentéseiből veszi át ez a jelentés, és ezek a cellák nem módosíthatóak </t>
  </si>
  <si>
    <t xml:space="preserve">- háttérrel rendelkező cellákat a 11-es muszter jelentéseiből veszi át ez a jelentés, DE EZEK A CELLÁK MÓDOSÍTHATÓAK </t>
  </si>
  <si>
    <t>Bekövetkezés esélye</t>
  </si>
  <si>
    <t>Hatása az adózás előtti eredményre</t>
  </si>
  <si>
    <t>Hatása a nettó pénzügyi pozícióra</t>
  </si>
  <si>
    <t>Intézkedések</t>
  </si>
  <si>
    <t>(%)</t>
  </si>
  <si>
    <t>(Ft)</t>
  </si>
  <si>
    <t>Kockázatok - Esélyek 1</t>
  </si>
  <si>
    <t>Kockázatok - Esélyek 1 megnevezés - szabad szöveges mező</t>
  </si>
  <si>
    <t>Intézkedések 1 megnevezés - szabad szöveges mező</t>
  </si>
  <si>
    <t>Kockázatok - Esélyek 2</t>
  </si>
  <si>
    <t>Kockázatok - Esélyek 2 megnevezés - szabad szöveges mező</t>
  </si>
  <si>
    <t>Intézkedések 2 megnevezés - szabad szöveges mező</t>
  </si>
  <si>
    <t>Kockázatok - Esélyek 3</t>
  </si>
  <si>
    <t>Kockázatok - Esélyek 3 megnevezés - szabad szöveges mező</t>
  </si>
  <si>
    <t>Intézkedések 3 megnevezés - szabad szöveges mező</t>
  </si>
  <si>
    <t>Kockázatok - Esélyek 4</t>
  </si>
  <si>
    <t>Kockázatok - Esélyek 4 megnevezés - szabad szöveges mező</t>
  </si>
  <si>
    <t>Intézkedések 4 megnevezés - szabad szöveges mező</t>
  </si>
  <si>
    <t>Kockázatok - Esélyek 5</t>
  </si>
  <si>
    <t>Kockázatok - Esélyek 5 megnevezés - szabad szöveges mező</t>
  </si>
  <si>
    <t>Intézkedések 5 megnevezés - szabad szöveges mező</t>
  </si>
  <si>
    <t>Kockázatok - Esélyek 6</t>
  </si>
  <si>
    <t>Kockázatok - Esélyek 6 megnevezés - szabad szöveges mező</t>
  </si>
  <si>
    <t>Intézkedések 6 megnevezés - szabad szöveges mező</t>
  </si>
  <si>
    <t>Kockázatok - Esélyek 7</t>
  </si>
  <si>
    <t>Kockázatok - Esélyek 7 megnevezés - szabad szöveges mező</t>
  </si>
  <si>
    <t>Intézkedések 7 megnevezés - szabad szöveges mező</t>
  </si>
  <si>
    <t>Kockázatok - Esélyek 8</t>
  </si>
  <si>
    <t>Kockázatok - Esélyek 8 megnevezés - szabad szöveges mező</t>
  </si>
  <si>
    <t>Intézkedések 8 megnevezés - szabad szöveges mező</t>
  </si>
  <si>
    <r>
      <rPr>
        <b/>
        <sz val="11"/>
        <rFont val="Calibri"/>
        <family val="2"/>
        <charset val="238"/>
      </rPr>
      <t xml:space="preserve">Egyéb likviditási hitelkeret:
</t>
    </r>
    <r>
      <rPr>
        <sz val="11"/>
        <rFont val="Calibri"/>
        <family val="2"/>
        <charset val="238"/>
      </rPr>
      <t xml:space="preserve">
Definíció: Olyan egyéb likviditási hitelkeret, ami nem tartozik egyik előző kategóriába (folyószámlahitel, forgóeszközhitel, cash pool) sem (pl. rövid lejáratú tulajdonosi kölcsön).
A jelentés ezen sorában található értékek automatikusan átvételre kerülnek a 11-es jelentés ’Egyéb rövid lejáratú hitelkeret’ sorából. Felhívjuk figyelmét, hogy az esetek jelentős hányadában a két érték megegyezik, de előfordulhat olyan rövid távú hitel, ami nem likviditás célú (pl. éven belüli eszközvásárlási hitel). Kérjük, hogy ebben a jelentésben csak a likviditási célra rendelkezésre álló hitelkereteket jelenítse meg. 
</t>
    </r>
    <r>
      <rPr>
        <b/>
        <sz val="11"/>
        <rFont val="Calibri"/>
        <family val="2"/>
        <charset val="238"/>
      </rPr>
      <t xml:space="preserve">
Lehívott egyéb likviditási hitel: 
</t>
    </r>
    <r>
      <rPr>
        <sz val="11"/>
        <rFont val="Calibri"/>
        <family val="2"/>
        <charset val="238"/>
      </rPr>
      <t xml:space="preserve">
Definíció: Olyan egyéb lehívott likviditási hitel, ami nem tartozik egyik előző kategóriába (folyószámlahitel, forgóeszközhitel, cash pool) sem (pl. rövid lejáratú tulajdonosi kölcsön).
A jelentés ezen sorában található értékek automatikusan átvételre kerülnek a 11-es jelentés ’Egyéb kamatozó RLK’ sorából. Felhívjuk figyelmét, hogy az esetek jelentős hányadában a két érték megegyezik, de előfordulhat olyan rövid távú hitel, ami nem likviditás célú (pl. éven belüli eszközvásárlási hitel). Kérjük, hogy ebben a jelentésben csak a likviditási célú rövid lejáratú kötelezettségeket jelenítse meg. </t>
    </r>
  </si>
  <si>
    <t>Számvitelileg elszámolt fenntartó beruházások</t>
  </si>
  <si>
    <t>Számvitelileg elszámolt fejlesztő beruházások</t>
  </si>
  <si>
    <t>Felhasználható beruházási keret</t>
  </si>
  <si>
    <t>Határidőn belüli vevő követelések</t>
  </si>
  <si>
    <t>30 napon belül lejárt vevő követelések</t>
  </si>
  <si>
    <t>31 és 90 nap között lejárt vevő követelések</t>
  </si>
  <si>
    <t>91 és 180 nap között lejárt vevő követelések</t>
  </si>
  <si>
    <t>181 és 360 nap között lejárt vevő követelések</t>
  </si>
  <si>
    <t>360 napon túl lejárt vevő követelések</t>
  </si>
  <si>
    <t xml:space="preserve">Vevők összesen </t>
  </si>
  <si>
    <t>Határidőn belüli szállítói kötelezettségek</t>
  </si>
  <si>
    <t>Határidőn belüli szállítói kötelezettségek kapcsolt vállalkozásokkal szemben</t>
  </si>
  <si>
    <t>30 napon belül lejárt szállítói kötelezettségek</t>
  </si>
  <si>
    <t>30 napon belül lejárt szállítói kötelezettségek kapcsolt vállalkozásokkal szemben</t>
  </si>
  <si>
    <t>31 és 90 nap között lejárt szállítói kötelezettségek</t>
  </si>
  <si>
    <t>31 és 90 nap között lejárt szállítói kötelezettségek kapcsolt vállalkozásokkal szemben</t>
  </si>
  <si>
    <t>91 és 180 nap között lejárt szállítói kötelezettségek</t>
  </si>
  <si>
    <t>91 és 180 nap között lejárt szállítói kötelezettségek kapcsolt vállalkozásokkal szemben</t>
  </si>
  <si>
    <t>181 és 360 nap között lejárt szállítói kötelezettségek</t>
  </si>
  <si>
    <t>181 és 360 nap között lejárt szállítói kötelezettségek kapcsolt vállalkozásokkal szemben</t>
  </si>
  <si>
    <t>360 napon túl lejárt szállítói kötelezettségek</t>
  </si>
  <si>
    <t>360 napon túl lejárt szállítói kötelezettségek kapcsolt vállalkozásokkal szemben</t>
  </si>
  <si>
    <t>Szállítók összesen</t>
  </si>
  <si>
    <t>Határidőn belüli vevő követelések kapcsolt vállalkozásokkal szemben</t>
  </si>
  <si>
    <t xml:space="preserve">30 napon belül lejárt vevő követelések kapcsolt vállalkozásokkal szemben </t>
  </si>
  <si>
    <t xml:space="preserve">31 és 90 nap között lejárt vevő követelések kapcsolt vállalkozásokkal szemben </t>
  </si>
  <si>
    <t xml:space="preserve">91 és 180 nap között lejárt vevő követelések kapcsolt vállalkozásokkal szemben </t>
  </si>
  <si>
    <t xml:space="preserve">181 és 360 nap között lejárt vevő követelések kapcsolt vállalkozásokkal szemben </t>
  </si>
  <si>
    <t xml:space="preserve">360 napon túl lejárt vevő követelések kapcsolt vállalkozásokkal szemben </t>
  </si>
  <si>
    <t>BERUHÁZÁSOK</t>
  </si>
  <si>
    <t>Megvalósítás eredeti dátuma</t>
  </si>
  <si>
    <t xml:space="preserve">Megvalósítás módosított dátuma      </t>
  </si>
  <si>
    <t xml:space="preserve">Eltérés magyarázat                    </t>
  </si>
  <si>
    <t>Éves Terv                    2021</t>
  </si>
  <si>
    <t>Éves Várh2                    2021</t>
  </si>
  <si>
    <t>Éves Várh1                    2021</t>
  </si>
  <si>
    <t>Éves Várh3                    2021</t>
  </si>
  <si>
    <t>Passzív állományi létszámváltozás</t>
  </si>
  <si>
    <t>db</t>
  </si>
  <si>
    <t xml:space="preserve">  Cash-pool felhasználás</t>
  </si>
  <si>
    <t xml:space="preserve">  Cash-pool feltöltés</t>
  </si>
  <si>
    <t>*</t>
  </si>
  <si>
    <t>Rendkívüli esemény közvetlen hatása</t>
  </si>
  <si>
    <t>Értékesítés nettó árbevétele (Rendkívüli közvetlen hatás)</t>
  </si>
  <si>
    <t>Aktivált saját teljesítmények értéke (+/-) (Rendkívüli közvetlen hatás)</t>
  </si>
  <si>
    <t>Egyéb bevételek (Rendkívüli közvetlen hatás)</t>
  </si>
  <si>
    <t>ebből: Működési támogatások (Rendkívüli közvetlen hatás)</t>
  </si>
  <si>
    <t>Anyagjellegű ráfordítások (Rendkívüli közvetlen hatás)</t>
  </si>
  <si>
    <t>ebből: Anyagköltség (Rendkívüli közvetlen hatás)</t>
  </si>
  <si>
    <t>ebből: Igénybevett szolgáltatások (Rendkívüli közvetlen hatás)</t>
  </si>
  <si>
    <t>Személyi jellegű ráfordítások (Rendkívüli közvetlen hatás)</t>
  </si>
  <si>
    <t>Bérköltség (Rendkívüli közvetlen hatás)</t>
  </si>
  <si>
    <t>Személyi jellegű egyéb kifizetések (Rendkívüli közvetlen hatás)</t>
  </si>
  <si>
    <t>Bérjárulékok (Rendkívüli közvetlen hatás)</t>
  </si>
  <si>
    <t>Egyéb ráfordítások (Rendkívüli közvetlen hatás)</t>
  </si>
  <si>
    <t>EBITDA (Rendkívüli közvetlen hatás)</t>
  </si>
  <si>
    <t>Értékcsökkenési leírás (Rendkívüli közvetlen hatás)</t>
  </si>
  <si>
    <t>Üzemi (üzleti) tevékenység eredménye (Rendkívüli közvetlen hatás)</t>
  </si>
  <si>
    <t>Pénzügyi műveletek eredménye (Rendkívüli közvetlen hatás)</t>
  </si>
  <si>
    <t>Adózás előtti eredmény (Rendkívüli közvetlen hatás)</t>
  </si>
  <si>
    <t>Beruházások (Rendkívüli közvetlen hatás)</t>
  </si>
  <si>
    <t>Zárólétszám (Rendkívüli közvetlen hatás)</t>
  </si>
  <si>
    <t>Átlaglétszám (Rendkívüli közvetlen hatás)</t>
  </si>
  <si>
    <t>Rendkívüli esemény közvetett hatása</t>
  </si>
  <si>
    <t>Értékesítés nettó árbevétele (Rendkívüli közvetett hatás)</t>
  </si>
  <si>
    <t>Aktivált saját teljesítmények értéke (+/-) (Rendkívüli közvetett hatás)</t>
  </si>
  <si>
    <t>Egyéb bevételek (Rendkívüli közvetett hatás)</t>
  </si>
  <si>
    <t>ebből: Működési támogatások (Rendkívüli közvetett hatás)</t>
  </si>
  <si>
    <t>Anyagjellegű ráfordítások (Rendkívüli közvetett hatás)</t>
  </si>
  <si>
    <t>ebből: Anyagköltség (Rendkívüli közvetett hatás)</t>
  </si>
  <si>
    <t>ebből: Igénybevett szolgáltatások (Rendkívüli közvetett hatás)</t>
  </si>
  <si>
    <t>Személyi jellegű ráfordítások (Rendkívüli közvetett hatás)</t>
  </si>
  <si>
    <t>Bérköltség (Rendkívüli közvetett hatás)</t>
  </si>
  <si>
    <t>Személyi jellegű egyéb kifizetések (Rendkívüli közvetett hatás)</t>
  </si>
  <si>
    <t>Bérjárulékok (Rendkívüli közvetett hatás)</t>
  </si>
  <si>
    <t>Egyéb ráfordítások (Rendkívüli közvetett hatás)</t>
  </si>
  <si>
    <t>EBITDA (Rendkívüli közvetett hatás)</t>
  </si>
  <si>
    <t>Értékcsökkenési leírás (Rendkívüli közvetett hatás)</t>
  </si>
  <si>
    <t>Üzemi (üzleti) tevékenység eredménye (Rendkívüli közvetett hatás)</t>
  </si>
  <si>
    <t>Pénzügyi műveletek eredménye (Rendkívüli közvetett hatás)</t>
  </si>
  <si>
    <t>Adózás előtti eredmény (Rendkívüli közvetett hatás)</t>
  </si>
  <si>
    <t>Beruházások (Rendkívüli közvetett hatás)</t>
  </si>
  <si>
    <t>Zárólétszám (Rendkívüli közvetett hatás)</t>
  </si>
  <si>
    <t>Átlaglétszám (Rendkívüli közvetett hatás)</t>
  </si>
  <si>
    <r>
      <t xml:space="preserve">Az </t>
    </r>
    <r>
      <rPr>
        <i/>
        <sz val="11"/>
        <rFont val="Calibri"/>
        <family val="2"/>
        <charset val="238"/>
      </rPr>
      <t>Éves beruházási keret</t>
    </r>
    <r>
      <rPr>
        <sz val="11"/>
        <rFont val="Calibri"/>
        <family val="2"/>
        <charset val="238"/>
      </rPr>
      <t xml:space="preserve"> sor értékeit a tény jelentések átveszik az előző időszaki jelentésből, de az érték átírható, módosítható.</t>
    </r>
  </si>
  <si>
    <t>Éves beruházási keret *</t>
  </si>
  <si>
    <t>Belépők létszáma (nem beleértendő a passzív állományból aktív állományba lépő munkavállalókat)</t>
  </si>
  <si>
    <t>Kilépők létszáma (nem beleértendő az aktív állományból passzív állományba lépő munkavállalókat)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</si>
</sst>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;@"/>
    <numFmt numFmtId="165" formatCode="0.0%"/>
  </numFmts>
  <fonts count="2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FFFF"/>
      <name val="Calibri"/>
      <family val="2"/>
      <charset val="238"/>
    </font>
    <font>
      <i/>
      <sz val="10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8"/>
      <name val="Arial CE"/>
      <charset val="238"/>
    </font>
    <font>
      <i/>
      <sz val="11"/>
      <color rgb="FF000000"/>
      <name val="Calibri"/>
      <family val="2"/>
      <charset val="238"/>
    </font>
    <font>
      <b/>
      <sz val="11"/>
      <color rgb="FFFFC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Calibri"/>
      <family val="2"/>
      <charset val="238"/>
    </font>
    <font>
      <sz val="11"/>
      <color rgb="FF9C5700"/>
      <name val="Calibri"/>
      <family val="2"/>
      <charset val="238"/>
      <scheme val="minor"/>
    </font>
    <font>
      <sz val="8"/>
      <color rgb="FFFFFFFF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i/>
      <sz val="11"/>
      <name val="Calibri"/>
      <family val="2"/>
      <charset val="238"/>
    </font>
    <font>
      <i/>
      <u/>
      <sz val="11"/>
      <color rgb="FF6600CC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C7CE"/>
        <bgColor rgb="FFE6E0EC"/>
      </patternFill>
    </fill>
    <fill>
      <patternFill patternType="solid">
        <fgColor rgb="FFFFFFFF"/>
        <bgColor rgb="FFF2F2F2"/>
      </patternFill>
    </fill>
    <fill>
      <patternFill patternType="solid">
        <fgColor rgb="FF000000"/>
        <bgColor rgb="FF003300"/>
      </patternFill>
    </fill>
    <fill>
      <patternFill patternType="solid">
        <fgColor rgb="FFE6E0EC"/>
        <bgColor rgb="FFF2F2F2"/>
      </patternFill>
    </fill>
    <fill>
      <patternFill patternType="solid">
        <fgColor rgb="FFC0C0C0"/>
        <bgColor rgb="FFBFBFC0"/>
      </patternFill>
    </fill>
    <fill>
      <patternFill patternType="solid">
        <fgColor rgb="FFFFEB9C"/>
      </patternFill>
    </fill>
    <fill>
      <patternFill patternType="solid">
        <fgColor rgb="FFFFFF00"/>
        <bgColor rgb="FFF2F2F2"/>
      </patternFill>
    </fill>
    <fill>
      <patternFill patternType="solid">
        <fgColor theme="7" tint="0.79998168889431442"/>
        <bgColor rgb="FFF2F2F2"/>
      </patternFill>
    </fill>
    <fill>
      <patternFill patternType="solid">
        <fgColor rgb="FFE090DA"/>
        <bgColor rgb="FFF2F2F2"/>
      </patternFill>
    </fill>
    <fill>
      <patternFill patternType="solid">
        <fgColor rgb="FFE090DA"/>
        <bgColor indexed="64"/>
      </patternFill>
    </fill>
    <fill>
      <patternFill patternType="solid">
        <fgColor theme="1"/>
        <bgColor rgb="FF003300"/>
      </patternFill>
    </fill>
    <fill>
      <patternFill patternType="solid">
        <fgColor theme="5" tint="0.59999389629810485"/>
        <bgColor rgb="FFF2F2F2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DEADA"/>
      </patternFill>
    </fill>
  </fills>
  <borders count="1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double">
        <color rgb="FFE46C0A"/>
      </right>
      <top style="medium">
        <color auto="1"/>
      </top>
      <bottom/>
      <diagonal/>
    </border>
    <border>
      <left style="double">
        <color rgb="FFE46C0A"/>
      </left>
      <right style="double">
        <color rgb="FFE46C0A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/>
      <bottom style="thin">
        <color auto="1"/>
      </bottom>
      <diagonal/>
    </border>
    <border>
      <left style="double">
        <color rgb="FFE46C0A"/>
      </left>
      <right style="double">
        <color rgb="FFE46C0A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rgb="FFE46C0A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rgb="FFE46C0A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double">
        <color rgb="FFE46C0A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rgb="FFE46C0A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E46C0A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rgb="FFE46C0A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rgb="FFE46C0A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/>
      <right style="medium">
        <color auto="1"/>
      </right>
      <top style="thin">
        <color auto="1"/>
      </top>
      <bottom style="thick">
        <color rgb="FFC00000"/>
      </bottom>
      <diagonal/>
    </border>
    <border>
      <left/>
      <right style="double">
        <color rgb="FFE46C0A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double">
        <color rgb="FFE46C0A"/>
      </right>
      <top style="thin">
        <color auto="1"/>
      </top>
      <bottom style="thick">
        <color rgb="FFC00000"/>
      </bottom>
      <diagonal/>
    </border>
    <border>
      <left/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/>
      <right style="medium">
        <color auto="1"/>
      </right>
      <top style="thick">
        <color rgb="FFC00000"/>
      </top>
      <bottom style="thin">
        <color auto="1"/>
      </bottom>
      <diagonal/>
    </border>
    <border>
      <left/>
      <right style="double">
        <color rgb="FFE46C0A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double">
        <color rgb="FFE46C0A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rgb="FFC00000"/>
      </bottom>
      <diagonal/>
    </border>
    <border>
      <left style="double">
        <color rgb="FFE46C0A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medium">
        <color auto="1"/>
      </right>
      <top style="thick">
        <color rgb="FFC00000"/>
      </top>
      <bottom style="thin">
        <color auto="1"/>
      </bottom>
      <diagonal/>
    </border>
    <border>
      <left style="double">
        <color rgb="FFE46C0A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medium">
        <color auto="1"/>
      </left>
      <right style="double">
        <color rgb="FFE46C0A"/>
      </right>
      <top style="thin">
        <color auto="1"/>
      </top>
      <bottom style="thick">
        <color rgb="FFC00000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 style="thick">
        <color rgb="FFC00000"/>
      </bottom>
      <diagonal/>
    </border>
    <border>
      <left style="medium">
        <color auto="1"/>
      </left>
      <right style="double">
        <color rgb="FFE46C0A"/>
      </right>
      <top style="thick">
        <color rgb="FFC00000"/>
      </top>
      <bottom style="thin">
        <color auto="1"/>
      </bottom>
      <diagonal/>
    </border>
    <border>
      <left style="double">
        <color rgb="FFE46C0A"/>
      </left>
      <right style="double">
        <color rgb="FFE46C0A"/>
      </right>
      <top style="thick">
        <color rgb="FFC00000"/>
      </top>
      <bottom style="thin">
        <color auto="1"/>
      </bottom>
      <diagonal/>
    </border>
    <border>
      <left/>
      <right/>
      <top style="thin">
        <color auto="1"/>
      </top>
      <bottom style="thick">
        <color rgb="FFC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rgb="FFE46C0A"/>
      </right>
      <top/>
      <bottom style="thin">
        <color auto="1"/>
      </bottom>
      <diagonal/>
    </border>
    <border>
      <left style="double">
        <color rgb="FFE46C0A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rgb="FFE46C0A"/>
      </right>
      <top style="thin">
        <color auto="1"/>
      </top>
      <bottom/>
      <diagonal/>
    </border>
    <border>
      <left/>
      <right style="double">
        <color rgb="FFE46C0A"/>
      </right>
      <top/>
      <bottom/>
      <diagonal/>
    </border>
    <border>
      <left style="double">
        <color rgb="FFE46C0A"/>
      </left>
      <right style="double">
        <color rgb="FFE46C0A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double">
        <color rgb="FFE46C0A"/>
      </left>
      <right style="thin">
        <color auto="1"/>
      </right>
      <top style="thin">
        <color auto="1"/>
      </top>
      <bottom/>
      <diagonal/>
    </border>
    <border>
      <left/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 diagonalUp="1">
      <left style="double">
        <color rgb="FFE46C0A"/>
      </left>
      <right style="thin">
        <color auto="1"/>
      </right>
      <top style="thick">
        <color rgb="FFC00000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double">
        <color rgb="FFE46C0A"/>
      </right>
      <top style="thick">
        <color rgb="FFC00000"/>
      </top>
      <bottom style="thin">
        <color auto="1"/>
      </bottom>
      <diagonal style="thin">
        <color auto="1"/>
      </diagonal>
    </border>
    <border diagonalUp="1">
      <left style="double">
        <color rgb="FFE46C0A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double">
        <color rgb="FFE46C0A"/>
      </right>
      <top/>
      <bottom style="thin">
        <color auto="1"/>
      </bottom>
      <diagonal style="thin">
        <color auto="1"/>
      </diagonal>
    </border>
    <border diagonalUp="1">
      <left style="double">
        <color rgb="FFE46C0A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double">
        <color rgb="FFE46C0A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double">
        <color rgb="FFE46C0A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double">
        <color rgb="FFE46C0A"/>
      </right>
      <top style="thin">
        <color auto="1"/>
      </top>
      <bottom/>
      <diagonal style="thin">
        <color auto="1"/>
      </diagonal>
    </border>
    <border diagonalUp="1">
      <left style="double">
        <color rgb="FFE46C0A"/>
      </left>
      <right style="thin">
        <color auto="1"/>
      </right>
      <top style="thin">
        <color auto="1"/>
      </top>
      <bottom style="thick">
        <color rgb="FFC00000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 style="thin">
        <color auto="1"/>
      </diagonal>
    </border>
    <border diagonalUp="1">
      <left style="thin">
        <color auto="1"/>
      </left>
      <right style="double">
        <color rgb="FFE46C0A"/>
      </right>
      <top style="thin">
        <color auto="1"/>
      </top>
      <bottom style="thick">
        <color rgb="FFC00000"/>
      </bottom>
      <diagonal style="thin">
        <color auto="1"/>
      </diagonal>
    </border>
    <border>
      <left/>
      <right style="double">
        <color theme="5"/>
      </right>
      <top style="medium">
        <color auto="1"/>
      </top>
      <bottom/>
      <diagonal/>
    </border>
    <border>
      <left/>
      <right style="double">
        <color theme="5"/>
      </right>
      <top/>
      <bottom/>
      <diagonal/>
    </border>
    <border>
      <left/>
      <right style="double">
        <color theme="5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theme="5"/>
      </left>
      <right/>
      <top/>
      <bottom style="medium">
        <color auto="1"/>
      </bottom>
      <diagonal/>
    </border>
    <border>
      <left/>
      <right style="double">
        <color theme="5"/>
      </right>
      <top/>
      <bottom style="medium">
        <color auto="1"/>
      </bottom>
      <diagonal/>
    </border>
    <border>
      <left/>
      <right style="medium">
        <color theme="0" tint="-0.34998626667073579"/>
      </right>
      <top/>
      <bottom style="thin">
        <color auto="1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/>
      <diagonal/>
    </border>
    <border>
      <left style="medium">
        <color auto="1"/>
      </left>
      <right style="double">
        <color rgb="FFE46C0A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2" borderId="0" applyBorder="0" applyProtection="0"/>
    <xf numFmtId="0" fontId="17" fillId="7" borderId="0" applyNumberFormat="0" applyBorder="0" applyAlignment="0" applyProtection="0"/>
    <xf numFmtId="0" fontId="4" fillId="0" borderId="0"/>
    <xf numFmtId="9" fontId="4" fillId="0" borderId="0" applyBorder="0" applyProtection="0"/>
  </cellStyleXfs>
  <cellXfs count="3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" fontId="1" fillId="0" borderId="13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 indent="15"/>
    </xf>
    <xf numFmtId="3" fontId="0" fillId="5" borderId="9" xfId="0" applyNumberFormat="1" applyFill="1" applyBorder="1" applyProtection="1">
      <protection locked="0"/>
    </xf>
    <xf numFmtId="3" fontId="0" fillId="5" borderId="10" xfId="0" applyNumberFormat="1" applyFill="1" applyBorder="1" applyProtection="1">
      <protection locked="0"/>
    </xf>
    <xf numFmtId="3" fontId="0" fillId="5" borderId="11" xfId="0" applyNumberFormat="1" applyFill="1" applyBorder="1" applyProtection="1">
      <protection locked="0"/>
    </xf>
    <xf numFmtId="0" fontId="2" fillId="0" borderId="17" xfId="0" applyFont="1" applyBorder="1" applyAlignment="1">
      <alignment vertical="center"/>
    </xf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0" fillId="5" borderId="18" xfId="0" applyNumberFormat="1" applyFill="1" applyBorder="1" applyProtection="1">
      <protection locked="0"/>
    </xf>
    <xf numFmtId="3" fontId="1" fillId="5" borderId="9" xfId="0" applyNumberFormat="1" applyFont="1" applyFill="1" applyBorder="1" applyProtection="1">
      <protection locked="0"/>
    </xf>
    <xf numFmtId="3" fontId="1" fillId="5" borderId="10" xfId="0" applyNumberFormat="1" applyFont="1" applyFill="1" applyBorder="1" applyProtection="1">
      <protection locked="0"/>
    </xf>
    <xf numFmtId="3" fontId="1" fillId="5" borderId="11" xfId="0" applyNumberFormat="1" applyFont="1" applyFill="1" applyBorder="1" applyProtection="1">
      <protection locked="0"/>
    </xf>
    <xf numFmtId="0" fontId="3" fillId="0" borderId="1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3" fontId="1" fillId="0" borderId="28" xfId="0" applyNumberFormat="1" applyFont="1" applyBorder="1"/>
    <xf numFmtId="3" fontId="1" fillId="0" borderId="18" xfId="0" applyNumberFormat="1" applyFont="1" applyBorder="1"/>
    <xf numFmtId="0" fontId="0" fillId="3" borderId="0" xfId="0" applyFill="1"/>
    <xf numFmtId="0" fontId="0" fillId="0" borderId="30" xfId="0" applyBorder="1" applyAlignment="1">
      <alignment horizontal="left" vertical="center" indent="15"/>
    </xf>
    <xf numFmtId="3" fontId="0" fillId="5" borderId="28" xfId="0" applyNumberFormat="1" applyFill="1" applyBorder="1" applyProtection="1">
      <protection locked="0"/>
    </xf>
    <xf numFmtId="0" fontId="3" fillId="0" borderId="30" xfId="0" applyFont="1" applyBorder="1" applyAlignment="1">
      <alignment horizontal="left" vertical="center" indent="15"/>
    </xf>
    <xf numFmtId="0" fontId="2" fillId="0" borderId="30" xfId="0" applyFont="1" applyBorder="1" applyAlignment="1">
      <alignment vertical="center"/>
    </xf>
    <xf numFmtId="3" fontId="1" fillId="5" borderId="28" xfId="0" applyNumberFormat="1" applyFont="1" applyFill="1" applyBorder="1" applyProtection="1">
      <protection locked="0"/>
    </xf>
    <xf numFmtId="3" fontId="1" fillId="5" borderId="18" xfId="0" applyNumberFormat="1" applyFont="1" applyFill="1" applyBorder="1" applyProtection="1">
      <protection locked="0"/>
    </xf>
    <xf numFmtId="0" fontId="3" fillId="3" borderId="30" xfId="0" applyFont="1" applyFill="1" applyBorder="1" applyAlignment="1">
      <alignment horizontal="left" vertical="center" indent="15"/>
    </xf>
    <xf numFmtId="0" fontId="0" fillId="0" borderId="30" xfId="0" applyBorder="1" applyAlignment="1">
      <alignment vertical="center"/>
    </xf>
    <xf numFmtId="3" fontId="0" fillId="5" borderId="31" xfId="0" applyNumberFormat="1" applyFill="1" applyBorder="1" applyProtection="1">
      <protection locked="0"/>
    </xf>
    <xf numFmtId="0" fontId="0" fillId="0" borderId="30" xfId="0" applyBorder="1" applyAlignment="1">
      <alignment vertical="center" wrapText="1"/>
    </xf>
    <xf numFmtId="0" fontId="3" fillId="0" borderId="30" xfId="1" applyFont="1" applyFill="1" applyBorder="1" applyAlignment="1" applyProtection="1">
      <alignment vertical="center" wrapText="1"/>
    </xf>
    <xf numFmtId="0" fontId="3" fillId="0" borderId="30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3" fontId="0" fillId="5" borderId="21" xfId="0" applyNumberFormat="1" applyFill="1" applyBorder="1" applyProtection="1">
      <protection locked="0"/>
    </xf>
    <xf numFmtId="3" fontId="0" fillId="5" borderId="33" xfId="0" applyNumberFormat="1" applyFill="1" applyBorder="1" applyProtection="1">
      <protection locked="0"/>
    </xf>
    <xf numFmtId="3" fontId="0" fillId="5" borderId="23" xfId="0" applyNumberFormat="1" applyFill="1" applyBorder="1" applyProtection="1">
      <protection locked="0"/>
    </xf>
    <xf numFmtId="3" fontId="0" fillId="5" borderId="34" xfId="0" applyNumberFormat="1" applyFill="1" applyBorder="1" applyProtection="1">
      <protection locked="0"/>
    </xf>
    <xf numFmtId="3" fontId="10" fillId="6" borderId="11" xfId="0" applyNumberFormat="1" applyFont="1" applyFill="1" applyBorder="1" applyAlignment="1">
      <alignment horizontal="left" vertical="center" wrapText="1"/>
    </xf>
    <xf numFmtId="3" fontId="1" fillId="5" borderId="35" xfId="0" applyNumberFormat="1" applyFont="1" applyFill="1" applyBorder="1" applyProtection="1">
      <protection locked="0"/>
    </xf>
    <xf numFmtId="3" fontId="1" fillId="0" borderId="36" xfId="0" applyNumberFormat="1" applyFont="1" applyBorder="1"/>
    <xf numFmtId="3" fontId="1" fillId="0" borderId="35" xfId="0" applyNumberFormat="1" applyFont="1" applyBorder="1"/>
    <xf numFmtId="0" fontId="3" fillId="0" borderId="11" xfId="0" applyFont="1" applyBorder="1" applyAlignment="1">
      <alignment horizontal="left" vertical="center" indent="15"/>
    </xf>
    <xf numFmtId="0" fontId="3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horizontal="left" vertical="center" indent="15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3" fontId="14" fillId="0" borderId="11" xfId="0" applyNumberFormat="1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3" fontId="15" fillId="0" borderId="11" xfId="0" applyNumberFormat="1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3" fontId="0" fillId="5" borderId="35" xfId="0" applyNumberFormat="1" applyFill="1" applyBorder="1" applyProtection="1">
      <protection locked="0"/>
    </xf>
    <xf numFmtId="3" fontId="0" fillId="3" borderId="9" xfId="0" applyNumberFormat="1" applyFill="1" applyBorder="1" applyProtection="1">
      <protection locked="0"/>
    </xf>
    <xf numFmtId="3" fontId="0" fillId="3" borderId="11" xfId="0" applyNumberFormat="1" applyFill="1" applyBorder="1" applyProtection="1">
      <protection locked="0"/>
    </xf>
    <xf numFmtId="3" fontId="0" fillId="3" borderId="35" xfId="0" applyNumberFormat="1" applyFill="1" applyBorder="1" applyProtection="1">
      <protection locked="0"/>
    </xf>
    <xf numFmtId="3" fontId="1" fillId="3" borderId="9" xfId="0" applyNumberFormat="1" applyFont="1" applyFill="1" applyBorder="1" applyProtection="1">
      <protection locked="0"/>
    </xf>
    <xf numFmtId="3" fontId="1" fillId="3" borderId="11" xfId="0" applyNumberFormat="1" applyFont="1" applyFill="1" applyBorder="1" applyProtection="1">
      <protection locked="0"/>
    </xf>
    <xf numFmtId="3" fontId="1" fillId="3" borderId="18" xfId="0" applyNumberFormat="1" applyFont="1" applyFill="1" applyBorder="1" applyProtection="1">
      <protection locked="0"/>
    </xf>
    <xf numFmtId="0" fontId="0" fillId="0" borderId="11" xfId="0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" fontId="1" fillId="0" borderId="29" xfId="0" applyNumberFormat="1" applyFont="1" applyBorder="1"/>
    <xf numFmtId="3" fontId="0" fillId="5" borderId="36" xfId="0" applyNumberFormat="1" applyFill="1" applyBorder="1" applyProtection="1">
      <protection locked="0"/>
    </xf>
    <xf numFmtId="3" fontId="1" fillId="5" borderId="36" xfId="0" applyNumberFormat="1" applyFont="1" applyFill="1" applyBorder="1" applyProtection="1">
      <protection locked="0"/>
    </xf>
    <xf numFmtId="3" fontId="0" fillId="0" borderId="9" xfId="0" applyNumberFormat="1" applyBorder="1"/>
    <xf numFmtId="3" fontId="0" fillId="0" borderId="36" xfId="0" applyNumberFormat="1" applyBorder="1"/>
    <xf numFmtId="3" fontId="0" fillId="0" borderId="11" xfId="0" applyNumberFormat="1" applyBorder="1"/>
    <xf numFmtId="3" fontId="0" fillId="0" borderId="18" xfId="0" applyNumberFormat="1" applyBorder="1"/>
    <xf numFmtId="0" fontId="11" fillId="0" borderId="11" xfId="0" applyFont="1" applyBorder="1" applyAlignment="1">
      <alignment horizontal="left" vertical="center" indent="15"/>
    </xf>
    <xf numFmtId="3" fontId="1" fillId="3" borderId="36" xfId="0" applyNumberFormat="1" applyFont="1" applyFill="1" applyBorder="1" applyProtection="1">
      <protection locked="0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3" fontId="0" fillId="3" borderId="0" xfId="0" applyNumberFormat="1" applyFill="1" applyProtection="1">
      <protection locked="0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/>
    <xf numFmtId="3" fontId="14" fillId="3" borderId="0" xfId="0" applyNumberFormat="1" applyFont="1" applyFill="1" applyAlignment="1">
      <alignment horizontal="left" vertical="center" wrapText="1"/>
    </xf>
    <xf numFmtId="3" fontId="15" fillId="3" borderId="0" xfId="0" applyNumberFormat="1" applyFont="1" applyFill="1" applyAlignment="1">
      <alignment horizontal="left" vertical="center" wrapText="1"/>
    </xf>
    <xf numFmtId="3" fontId="8" fillId="3" borderId="0" xfId="0" applyNumberFormat="1" applyFont="1" applyFill="1" applyAlignment="1">
      <alignment horizontal="left" vertical="center" wrapText="1"/>
    </xf>
    <xf numFmtId="0" fontId="7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7" fillId="7" borderId="6" xfId="2" applyBorder="1" applyAlignment="1" applyProtection="1">
      <alignment horizontal="left" vertical="center"/>
    </xf>
    <xf numFmtId="0" fontId="17" fillId="7" borderId="7" xfId="2" applyBorder="1" applyAlignment="1" applyProtection="1">
      <alignment horizontal="left" vertical="center"/>
    </xf>
    <xf numFmtId="0" fontId="17" fillId="7" borderId="8" xfId="2" applyBorder="1" applyAlignment="1" applyProtection="1">
      <alignment horizontal="left" vertical="center"/>
    </xf>
    <xf numFmtId="0" fontId="17" fillId="7" borderId="9" xfId="2" applyBorder="1" applyProtection="1"/>
    <xf numFmtId="0" fontId="17" fillId="7" borderId="10" xfId="2" applyBorder="1" applyProtection="1"/>
    <xf numFmtId="0" fontId="17" fillId="7" borderId="11" xfId="2" applyBorder="1" applyProtection="1"/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 wrapText="1"/>
    </xf>
    <xf numFmtId="0" fontId="6" fillId="4" borderId="2" xfId="3" applyFont="1" applyFill="1" applyBorder="1" applyAlignment="1">
      <alignment horizontal="center" vertical="center" wrapText="1"/>
    </xf>
    <xf numFmtId="0" fontId="17" fillId="7" borderId="0" xfId="2" applyBorder="1" applyAlignment="1" applyProtection="1">
      <alignment horizontal="left" vertical="center"/>
    </xf>
    <xf numFmtId="0" fontId="17" fillId="7" borderId="27" xfId="2" applyBorder="1" applyAlignment="1" applyProtection="1">
      <alignment horizontal="left" vertical="center"/>
    </xf>
    <xf numFmtId="0" fontId="17" fillId="7" borderId="8" xfId="2" applyBorder="1" applyAlignment="1" applyProtection="1">
      <alignment horizontal="center" vertical="center"/>
    </xf>
    <xf numFmtId="0" fontId="17" fillId="7" borderId="28" xfId="2" applyBorder="1" applyProtection="1"/>
    <xf numFmtId="0" fontId="17" fillId="7" borderId="18" xfId="2" applyBorder="1" applyProtection="1"/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17" fillId="7" borderId="11" xfId="2" applyBorder="1" applyAlignment="1" applyProtection="1">
      <alignment horizontal="left" vertical="center"/>
    </xf>
    <xf numFmtId="0" fontId="17" fillId="7" borderId="29" xfId="2" applyBorder="1" applyProtection="1"/>
    <xf numFmtId="0" fontId="17" fillId="7" borderId="15" xfId="2" applyBorder="1" applyAlignment="1" applyProtection="1">
      <alignment horizontal="left" vertical="center"/>
    </xf>
    <xf numFmtId="0" fontId="17" fillId="7" borderId="40" xfId="2" applyBorder="1" applyProtection="1"/>
    <xf numFmtId="0" fontId="17" fillId="7" borderId="36" xfId="2" applyBorder="1" applyProtection="1"/>
    <xf numFmtId="0" fontId="5" fillId="0" borderId="11" xfId="0" applyFont="1" applyBorder="1"/>
    <xf numFmtId="0" fontId="0" fillId="0" borderId="46" xfId="0" applyBorder="1" applyAlignment="1">
      <alignment horizontal="center" vertical="center"/>
    </xf>
    <xf numFmtId="3" fontId="15" fillId="0" borderId="47" xfId="0" applyNumberFormat="1" applyFont="1" applyBorder="1" applyAlignment="1">
      <alignment horizontal="left" vertical="center" wrapText="1"/>
    </xf>
    <xf numFmtId="0" fontId="3" fillId="0" borderId="48" xfId="0" applyFont="1" applyBorder="1" applyAlignment="1">
      <alignment horizontal="center" vertical="center"/>
    </xf>
    <xf numFmtId="3" fontId="1" fillId="0" borderId="49" xfId="0" applyNumberFormat="1" applyFont="1" applyBorder="1"/>
    <xf numFmtId="3" fontId="1" fillId="0" borderId="50" xfId="0" applyNumberFormat="1" applyFont="1" applyBorder="1"/>
    <xf numFmtId="0" fontId="0" fillId="0" borderId="51" xfId="0" applyBorder="1" applyAlignment="1">
      <alignment horizontal="center" vertical="center"/>
    </xf>
    <xf numFmtId="3" fontId="14" fillId="0" borderId="52" xfId="0" applyNumberFormat="1" applyFont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/>
    </xf>
    <xf numFmtId="3" fontId="1" fillId="0" borderId="54" xfId="0" applyNumberFormat="1" applyFont="1" applyBorder="1"/>
    <xf numFmtId="3" fontId="1" fillId="0" borderId="55" xfId="0" applyNumberFormat="1" applyFont="1" applyBorder="1"/>
    <xf numFmtId="0" fontId="17" fillId="7" borderId="27" xfId="2" applyBorder="1" applyAlignment="1" applyProtection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 indent="15"/>
    </xf>
    <xf numFmtId="3" fontId="0" fillId="5" borderId="49" xfId="0" applyNumberFormat="1" applyFill="1" applyBorder="1" applyProtection="1">
      <protection locked="0"/>
    </xf>
    <xf numFmtId="3" fontId="0" fillId="5" borderId="57" xfId="0" applyNumberFormat="1" applyFill="1" applyBorder="1" applyProtection="1">
      <protection locked="0"/>
    </xf>
    <xf numFmtId="3" fontId="0" fillId="5" borderId="47" xfId="0" applyNumberFormat="1" applyFill="1" applyBorder="1" applyProtection="1">
      <protection locked="0"/>
    </xf>
    <xf numFmtId="3" fontId="0" fillId="5" borderId="50" xfId="0" applyNumberFormat="1" applyFill="1" applyBorder="1" applyProtection="1">
      <protection locked="0"/>
    </xf>
    <xf numFmtId="0" fontId="1" fillId="0" borderId="58" xfId="0" applyFont="1" applyBorder="1" applyAlignment="1">
      <alignment vertical="center"/>
    </xf>
    <xf numFmtId="3" fontId="1" fillId="0" borderId="59" xfId="0" applyNumberFormat="1" applyFont="1" applyBorder="1"/>
    <xf numFmtId="3" fontId="1" fillId="0" borderId="52" xfId="0" applyNumberFormat="1" applyFont="1" applyBorder="1"/>
    <xf numFmtId="0" fontId="0" fillId="0" borderId="56" xfId="0" applyBorder="1" applyAlignment="1">
      <alignment vertical="center"/>
    </xf>
    <xf numFmtId="3" fontId="0" fillId="5" borderId="60" xfId="0" applyNumberFormat="1" applyFill="1" applyBorder="1" applyProtection="1">
      <protection locked="0"/>
    </xf>
    <xf numFmtId="3" fontId="0" fillId="5" borderId="61" xfId="0" applyNumberFormat="1" applyFill="1" applyBorder="1" applyProtection="1">
      <protection locked="0"/>
    </xf>
    <xf numFmtId="0" fontId="0" fillId="0" borderId="62" xfId="0" applyBorder="1"/>
    <xf numFmtId="0" fontId="0" fillId="0" borderId="63" xfId="0" applyBorder="1"/>
    <xf numFmtId="0" fontId="0" fillId="0" borderId="59" xfId="0" applyBorder="1"/>
    <xf numFmtId="0" fontId="0" fillId="0" borderId="52" xfId="0" applyBorder="1"/>
    <xf numFmtId="0" fontId="0" fillId="0" borderId="55" xfId="0" applyBorder="1"/>
    <xf numFmtId="0" fontId="1" fillId="0" borderId="52" xfId="0" applyFont="1" applyBorder="1" applyAlignment="1">
      <alignment vertical="center"/>
    </xf>
    <xf numFmtId="3" fontId="0" fillId="5" borderId="54" xfId="0" applyNumberFormat="1" applyFill="1" applyBorder="1" applyProtection="1">
      <protection locked="0"/>
    </xf>
    <xf numFmtId="3" fontId="0" fillId="3" borderId="54" xfId="0" applyNumberFormat="1" applyFill="1" applyBorder="1" applyProtection="1">
      <protection locked="0"/>
    </xf>
    <xf numFmtId="3" fontId="0" fillId="5" borderId="59" xfId="0" applyNumberFormat="1" applyFill="1" applyBorder="1" applyProtection="1">
      <protection locked="0"/>
    </xf>
    <xf numFmtId="3" fontId="0" fillId="3" borderId="52" xfId="0" applyNumberFormat="1" applyFill="1" applyBorder="1" applyProtection="1">
      <protection locked="0"/>
    </xf>
    <xf numFmtId="0" fontId="1" fillId="0" borderId="47" xfId="0" applyFont="1" applyBorder="1" applyAlignment="1">
      <alignment vertical="center"/>
    </xf>
    <xf numFmtId="3" fontId="1" fillId="0" borderId="47" xfId="0" applyNumberFormat="1" applyFont="1" applyBorder="1"/>
    <xf numFmtId="3" fontId="0" fillId="3" borderId="59" xfId="0" applyNumberFormat="1" applyFill="1" applyBorder="1" applyProtection="1">
      <protection locked="0"/>
    </xf>
    <xf numFmtId="3" fontId="0" fillId="3" borderId="55" xfId="0" applyNumberFormat="1" applyFill="1" applyBorder="1" applyProtection="1">
      <protection locked="0"/>
    </xf>
    <xf numFmtId="3" fontId="1" fillId="0" borderId="64" xfId="0" applyNumberFormat="1" applyFont="1" applyBorder="1"/>
    <xf numFmtId="0" fontId="0" fillId="0" borderId="52" xfId="0" applyBorder="1" applyAlignment="1">
      <alignment horizontal="left" vertical="center"/>
    </xf>
    <xf numFmtId="3" fontId="1" fillId="5" borderId="54" xfId="0" applyNumberFormat="1" applyFont="1" applyFill="1" applyBorder="1" applyProtection="1">
      <protection locked="0"/>
    </xf>
    <xf numFmtId="3" fontId="1" fillId="5" borderId="59" xfId="0" applyNumberFormat="1" applyFont="1" applyFill="1" applyBorder="1" applyProtection="1">
      <protection locked="0"/>
    </xf>
    <xf numFmtId="3" fontId="1" fillId="5" borderId="52" xfId="0" applyNumberFormat="1" applyFont="1" applyFill="1" applyBorder="1" applyProtection="1">
      <protection locked="0"/>
    </xf>
    <xf numFmtId="3" fontId="1" fillId="5" borderId="55" xfId="0" applyNumberFormat="1" applyFont="1" applyFill="1" applyBorder="1" applyProtection="1">
      <protection locked="0"/>
    </xf>
    <xf numFmtId="3" fontId="8" fillId="0" borderId="47" xfId="0" applyNumberFormat="1" applyFont="1" applyBorder="1" applyAlignment="1">
      <alignment horizontal="left" vertical="center" wrapText="1"/>
    </xf>
    <xf numFmtId="0" fontId="3" fillId="0" borderId="65" xfId="0" applyFont="1" applyBorder="1" applyAlignment="1">
      <alignment horizontal="center" vertical="center"/>
    </xf>
    <xf numFmtId="3" fontId="1" fillId="3" borderId="49" xfId="0" applyNumberFormat="1" applyFont="1" applyFill="1" applyBorder="1" applyProtection="1">
      <protection locked="0"/>
    </xf>
    <xf numFmtId="3" fontId="1" fillId="3" borderId="54" xfId="0" applyNumberFormat="1" applyFont="1" applyFill="1" applyBorder="1" applyProtection="1">
      <protection locked="0"/>
    </xf>
    <xf numFmtId="3" fontId="0" fillId="3" borderId="47" xfId="0" applyNumberFormat="1" applyFill="1" applyBorder="1" applyProtection="1">
      <protection locked="0"/>
    </xf>
    <xf numFmtId="0" fontId="0" fillId="5" borderId="11" xfId="0" applyFill="1" applyBorder="1" applyAlignment="1" applyProtection="1">
      <alignment vertical="center" wrapText="1"/>
      <protection locked="0"/>
    </xf>
    <xf numFmtId="0" fontId="12" fillId="4" borderId="42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165" fontId="1" fillId="0" borderId="11" xfId="4" applyNumberFormat="1" applyFont="1" applyBorder="1" applyProtection="1"/>
    <xf numFmtId="3" fontId="1" fillId="3" borderId="29" xfId="0" applyNumberFormat="1" applyFont="1" applyFill="1" applyBorder="1"/>
    <xf numFmtId="165" fontId="1" fillId="3" borderId="29" xfId="4" applyNumberFormat="1" applyFont="1" applyFill="1" applyBorder="1" applyProtection="1"/>
    <xf numFmtId="165" fontId="0" fillId="3" borderId="11" xfId="4" applyNumberFormat="1" applyFont="1" applyFill="1" applyBorder="1" applyProtection="1">
      <protection locked="0"/>
    </xf>
    <xf numFmtId="0" fontId="0" fillId="5" borderId="47" xfId="0" applyFill="1" applyBorder="1" applyAlignment="1" applyProtection="1">
      <alignment vertical="center" wrapText="1"/>
      <protection locked="0"/>
    </xf>
    <xf numFmtId="3" fontId="1" fillId="0" borderId="46" xfId="0" applyNumberFormat="1" applyFont="1" applyBorder="1"/>
    <xf numFmtId="165" fontId="1" fillId="0" borderId="47" xfId="4" applyNumberFormat="1" applyFont="1" applyBorder="1" applyProtection="1"/>
    <xf numFmtId="3" fontId="1" fillId="3" borderId="46" xfId="0" applyNumberFormat="1" applyFont="1" applyFill="1" applyBorder="1"/>
    <xf numFmtId="165" fontId="1" fillId="3" borderId="46" xfId="4" applyNumberFormat="1" applyFont="1" applyFill="1" applyBorder="1" applyProtection="1"/>
    <xf numFmtId="165" fontId="0" fillId="3" borderId="47" xfId="4" applyNumberFormat="1" applyFont="1" applyFill="1" applyBorder="1" applyProtection="1">
      <protection locked="0"/>
    </xf>
    <xf numFmtId="0" fontId="0" fillId="0" borderId="66" xfId="0" applyBorder="1" applyAlignment="1">
      <alignment horizontal="center" vertical="center"/>
    </xf>
    <xf numFmtId="0" fontId="0" fillId="5" borderId="15" xfId="0" applyFill="1" applyBorder="1" applyAlignment="1" applyProtection="1">
      <alignment vertical="center" wrapText="1"/>
      <protection locked="0"/>
    </xf>
    <xf numFmtId="3" fontId="0" fillId="5" borderId="15" xfId="0" applyNumberFormat="1" applyFill="1" applyBorder="1" applyProtection="1">
      <protection locked="0"/>
    </xf>
    <xf numFmtId="3" fontId="1" fillId="0" borderId="66" xfId="0" applyNumberFormat="1" applyFont="1" applyBorder="1"/>
    <xf numFmtId="165" fontId="1" fillId="0" borderId="15" xfId="4" applyNumberFormat="1" applyFont="1" applyBorder="1" applyProtection="1"/>
    <xf numFmtId="3" fontId="0" fillId="5" borderId="67" xfId="0" applyNumberFormat="1" applyFill="1" applyBorder="1" applyProtection="1">
      <protection locked="0"/>
    </xf>
    <xf numFmtId="3" fontId="1" fillId="3" borderId="66" xfId="0" applyNumberFormat="1" applyFont="1" applyFill="1" applyBorder="1"/>
    <xf numFmtId="165" fontId="1" fillId="3" borderId="66" xfId="4" applyNumberFormat="1" applyFont="1" applyFill="1" applyBorder="1" applyProtection="1"/>
    <xf numFmtId="3" fontId="0" fillId="3" borderId="15" xfId="0" applyNumberFormat="1" applyFill="1" applyBorder="1" applyProtection="1">
      <protection locked="0"/>
    </xf>
    <xf numFmtId="165" fontId="0" fillId="3" borderId="15" xfId="4" applyNumberFormat="1" applyFont="1" applyFill="1" applyBorder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/>
    <xf numFmtId="9" fontId="4" fillId="0" borderId="0" xfId="4"/>
    <xf numFmtId="3" fontId="0" fillId="0" borderId="68" xfId="0" applyNumberFormat="1" applyBorder="1" applyProtection="1">
      <protection locked="0"/>
    </xf>
    <xf numFmtId="3" fontId="0" fillId="5" borderId="13" xfId="0" applyNumberFormat="1" applyFill="1" applyBorder="1" applyProtection="1">
      <protection locked="0"/>
    </xf>
    <xf numFmtId="3" fontId="1" fillId="5" borderId="71" xfId="0" applyNumberFormat="1" applyFont="1" applyFill="1" applyBorder="1" applyProtection="1">
      <protection locked="0"/>
    </xf>
    <xf numFmtId="3" fontId="13" fillId="5" borderId="28" xfId="0" applyNumberFormat="1" applyFont="1" applyFill="1" applyBorder="1" applyProtection="1">
      <protection locked="0"/>
    </xf>
    <xf numFmtId="3" fontId="1" fillId="0" borderId="57" xfId="0" applyNumberFormat="1" applyFont="1" applyBorder="1"/>
    <xf numFmtId="0" fontId="0" fillId="0" borderId="0" xfId="0" applyAlignment="1">
      <alignment horizontal="center"/>
    </xf>
    <xf numFmtId="0" fontId="6" fillId="4" borderId="7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0" xfId="0" applyFont="1" applyFill="1"/>
    <xf numFmtId="0" fontId="6" fillId="4" borderId="5" xfId="0" applyFont="1" applyFill="1" applyBorder="1" applyAlignment="1">
      <alignment horizontal="center"/>
    </xf>
    <xf numFmtId="0" fontId="18" fillId="4" borderId="75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3" xfId="0" applyFont="1" applyFill="1" applyBorder="1" applyAlignment="1">
      <alignment horizontal="center"/>
    </xf>
    <xf numFmtId="0" fontId="3" fillId="0" borderId="76" xfId="0" applyFont="1" applyBorder="1" applyAlignment="1">
      <alignment vertical="center"/>
    </xf>
    <xf numFmtId="3" fontId="1" fillId="0" borderId="31" xfId="0" applyNumberFormat="1" applyFont="1" applyBorder="1"/>
    <xf numFmtId="0" fontId="3" fillId="0" borderId="17" xfId="0" quotePrefix="1" applyFont="1" applyBorder="1" applyAlignment="1">
      <alignment horizontal="left" vertical="center" indent="15"/>
    </xf>
    <xf numFmtId="3" fontId="0" fillId="5" borderId="69" xfId="0" applyNumberFormat="1" applyFill="1" applyBorder="1" applyProtection="1">
      <protection locked="0"/>
    </xf>
    <xf numFmtId="3" fontId="0" fillId="5" borderId="70" xfId="0" applyNumberFormat="1" applyFill="1" applyBorder="1" applyProtection="1">
      <protection locked="0"/>
    </xf>
    <xf numFmtId="3" fontId="0" fillId="5" borderId="77" xfId="0" applyNumberFormat="1" applyFill="1" applyBorder="1" applyProtection="1">
      <protection locked="0"/>
    </xf>
    <xf numFmtId="3" fontId="0" fillId="9" borderId="31" xfId="0" applyNumberFormat="1" applyFill="1" applyBorder="1" applyProtection="1">
      <protection locked="0"/>
    </xf>
    <xf numFmtId="3" fontId="0" fillId="9" borderId="35" xfId="0" applyNumberFormat="1" applyFill="1" applyBorder="1" applyProtection="1">
      <protection locked="0"/>
    </xf>
    <xf numFmtId="3" fontId="0" fillId="9" borderId="11" xfId="0" applyNumberFormat="1" applyFill="1" applyBorder="1" applyProtection="1">
      <protection locked="0"/>
    </xf>
    <xf numFmtId="3" fontId="0" fillId="9" borderId="9" xfId="0" applyNumberFormat="1" applyFill="1" applyBorder="1" applyProtection="1">
      <protection locked="0"/>
    </xf>
    <xf numFmtId="3" fontId="0" fillId="10" borderId="31" xfId="0" applyNumberFormat="1" applyFill="1" applyBorder="1" applyProtection="1">
      <protection locked="0"/>
    </xf>
    <xf numFmtId="3" fontId="0" fillId="10" borderId="35" xfId="0" applyNumberFormat="1" applyFill="1" applyBorder="1" applyProtection="1">
      <protection locked="0"/>
    </xf>
    <xf numFmtId="3" fontId="0" fillId="10" borderId="11" xfId="0" applyNumberFormat="1" applyFill="1" applyBorder="1" applyProtection="1">
      <protection locked="0"/>
    </xf>
    <xf numFmtId="3" fontId="0" fillId="10" borderId="78" xfId="0" applyNumberFormat="1" applyFill="1" applyBorder="1" applyProtection="1">
      <protection locked="0"/>
    </xf>
    <xf numFmtId="0" fontId="2" fillId="0" borderId="79" xfId="0" applyFont="1" applyBorder="1" applyAlignment="1">
      <alignment vertical="center"/>
    </xf>
    <xf numFmtId="3" fontId="0" fillId="9" borderId="28" xfId="0" applyNumberFormat="1" applyFill="1" applyBorder="1" applyProtection="1">
      <protection locked="0"/>
    </xf>
    <xf numFmtId="3" fontId="0" fillId="9" borderId="40" xfId="0" applyNumberFormat="1" applyFill="1" applyBorder="1" applyProtection="1">
      <protection locked="0"/>
    </xf>
    <xf numFmtId="3" fontId="0" fillId="9" borderId="18" xfId="0" applyNumberFormat="1" applyFill="1" applyBorder="1" applyProtection="1">
      <protection locked="0"/>
    </xf>
    <xf numFmtId="3" fontId="1" fillId="3" borderId="59" xfId="0" applyNumberFormat="1" applyFont="1" applyFill="1" applyBorder="1" applyProtection="1">
      <protection locked="0"/>
    </xf>
    <xf numFmtId="3" fontId="1" fillId="3" borderId="52" xfId="0" applyNumberFormat="1" applyFont="1" applyFill="1" applyBorder="1" applyProtection="1">
      <protection locked="0"/>
    </xf>
    <xf numFmtId="3" fontId="1" fillId="3" borderId="55" xfId="0" applyNumberFormat="1" applyFont="1" applyFill="1" applyBorder="1" applyProtection="1">
      <protection locked="0"/>
    </xf>
    <xf numFmtId="49" fontId="0" fillId="11" borderId="11" xfId="0" applyNumberFormat="1" applyFill="1" applyBorder="1"/>
    <xf numFmtId="3" fontId="0" fillId="9" borderId="11" xfId="0" quotePrefix="1" applyNumberFormat="1" applyFill="1" applyBorder="1" applyProtection="1">
      <protection locked="0"/>
    </xf>
    <xf numFmtId="3" fontId="3" fillId="5" borderId="28" xfId="0" applyNumberFormat="1" applyFont="1" applyFill="1" applyBorder="1" applyProtection="1">
      <protection locked="0"/>
    </xf>
    <xf numFmtId="3" fontId="3" fillId="5" borderId="11" xfId="0" applyNumberFormat="1" applyFont="1" applyFill="1" applyBorder="1" applyProtection="1">
      <protection locked="0"/>
    </xf>
    <xf numFmtId="3" fontId="3" fillId="5" borderId="18" xfId="0" applyNumberFormat="1" applyFont="1" applyFill="1" applyBorder="1" applyProtection="1">
      <protection locked="0"/>
    </xf>
    <xf numFmtId="3" fontId="3" fillId="8" borderId="9" xfId="0" applyNumberFormat="1" applyFont="1" applyFill="1" applyBorder="1" applyProtection="1">
      <protection locked="0"/>
    </xf>
    <xf numFmtId="3" fontId="0" fillId="0" borderId="80" xfId="0" applyNumberFormat="1" applyBorder="1" applyProtection="1">
      <protection locked="0"/>
    </xf>
    <xf numFmtId="3" fontId="0" fillId="0" borderId="81" xfId="0" applyNumberFormat="1" applyBorder="1" applyProtection="1">
      <protection locked="0"/>
    </xf>
    <xf numFmtId="3" fontId="0" fillId="0" borderId="82" xfId="0" applyNumberFormat="1" applyBorder="1" applyProtection="1">
      <protection locked="0"/>
    </xf>
    <xf numFmtId="3" fontId="0" fillId="0" borderId="83" xfId="0" applyNumberFormat="1" applyBorder="1" applyProtection="1">
      <protection locked="0"/>
    </xf>
    <xf numFmtId="3" fontId="0" fillId="0" borderId="84" xfId="0" applyNumberFormat="1" applyBorder="1" applyProtection="1">
      <protection locked="0"/>
    </xf>
    <xf numFmtId="3" fontId="0" fillId="0" borderId="85" xfId="0" applyNumberFormat="1" applyBorder="1" applyProtection="1">
      <protection locked="0"/>
    </xf>
    <xf numFmtId="3" fontId="0" fillId="0" borderId="86" xfId="0" applyNumberFormat="1" applyBorder="1" applyProtection="1">
      <protection locked="0"/>
    </xf>
    <xf numFmtId="3" fontId="0" fillId="0" borderId="87" xfId="0" applyNumberFormat="1" applyBorder="1" applyProtection="1">
      <protection locked="0"/>
    </xf>
    <xf numFmtId="3" fontId="0" fillId="0" borderId="88" xfId="0" applyNumberFormat="1" applyBorder="1" applyProtection="1">
      <protection locked="0"/>
    </xf>
    <xf numFmtId="3" fontId="1" fillId="0" borderId="86" xfId="0" applyNumberFormat="1" applyFont="1" applyBorder="1"/>
    <xf numFmtId="3" fontId="1" fillId="0" borderId="87" xfId="0" applyNumberFormat="1" applyFont="1" applyBorder="1"/>
    <xf numFmtId="3" fontId="1" fillId="0" borderId="88" xfId="0" applyNumberFormat="1" applyFont="1" applyBorder="1"/>
    <xf numFmtId="3" fontId="1" fillId="0" borderId="86" xfId="0" applyNumberFormat="1" applyFont="1" applyBorder="1" applyProtection="1">
      <protection locked="0"/>
    </xf>
    <xf numFmtId="3" fontId="1" fillId="0" borderId="87" xfId="0" applyNumberFormat="1" applyFont="1" applyBorder="1" applyProtection="1">
      <protection locked="0"/>
    </xf>
    <xf numFmtId="3" fontId="1" fillId="0" borderId="88" xfId="0" applyNumberFormat="1" applyFont="1" applyBorder="1" applyProtection="1">
      <protection locked="0"/>
    </xf>
    <xf numFmtId="3" fontId="1" fillId="0" borderId="89" xfId="0" applyNumberFormat="1" applyFont="1" applyBorder="1" applyProtection="1">
      <protection locked="0"/>
    </xf>
    <xf numFmtId="3" fontId="1" fillId="0" borderId="90" xfId="0" applyNumberFormat="1" applyFont="1" applyBorder="1" applyProtection="1">
      <protection locked="0"/>
    </xf>
    <xf numFmtId="3" fontId="1" fillId="0" borderId="91" xfId="0" applyNumberFormat="1" applyFont="1" applyBorder="1" applyProtection="1">
      <protection locked="0"/>
    </xf>
    <xf numFmtId="3" fontId="1" fillId="3" borderId="92" xfId="0" applyNumberFormat="1" applyFont="1" applyFill="1" applyBorder="1" applyProtection="1">
      <protection locked="0"/>
    </xf>
    <xf numFmtId="3" fontId="1" fillId="3" borderId="93" xfId="0" applyNumberFormat="1" applyFont="1" applyFill="1" applyBorder="1" applyProtection="1">
      <protection locked="0"/>
    </xf>
    <xf numFmtId="3" fontId="1" fillId="3" borderId="94" xfId="0" applyNumberFormat="1" applyFont="1" applyFill="1" applyBorder="1" applyProtection="1">
      <protection locked="0"/>
    </xf>
    <xf numFmtId="0" fontId="6" fillId="12" borderId="36" xfId="0" applyFont="1" applyFill="1" applyBorder="1" applyAlignment="1">
      <alignment horizontal="center" vertical="center"/>
    </xf>
    <xf numFmtId="0" fontId="6" fillId="12" borderId="3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5" borderId="40" xfId="0" applyFill="1" applyBorder="1" applyAlignment="1">
      <alignment vertical="center" wrapText="1"/>
    </xf>
    <xf numFmtId="0" fontId="0" fillId="13" borderId="98" xfId="0" applyFill="1" applyBorder="1" applyAlignment="1">
      <alignment vertical="center" wrapText="1"/>
    </xf>
    <xf numFmtId="3" fontId="0" fillId="13" borderId="18" xfId="0" applyNumberForma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3" fontId="0" fillId="0" borderId="35" xfId="0" applyNumberFormat="1" applyBorder="1"/>
    <xf numFmtId="3" fontId="1" fillId="3" borderId="35" xfId="0" applyNumberFormat="1" applyFont="1" applyFill="1" applyBorder="1" applyProtection="1">
      <protection locked="0"/>
    </xf>
    <xf numFmtId="0" fontId="16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vertical="center"/>
    </xf>
    <xf numFmtId="0" fontId="6" fillId="4" borderId="0" xfId="0" applyFont="1" applyFill="1" applyAlignment="1">
      <alignment horizontal="center"/>
    </xf>
    <xf numFmtId="0" fontId="1" fillId="15" borderId="6" xfId="0" applyFont="1" applyFill="1" applyBorder="1" applyAlignment="1">
      <alignment horizontal="center" vertical="center"/>
    </xf>
    <xf numFmtId="0" fontId="21" fillId="16" borderId="7" xfId="0" applyFont="1" applyFill="1" applyBorder="1" applyAlignment="1">
      <alignment horizontal="left" vertical="center"/>
    </xf>
    <xf numFmtId="0" fontId="21" fillId="16" borderId="8" xfId="0" applyFont="1" applyFill="1" applyBorder="1" applyAlignment="1">
      <alignment horizontal="center" vertical="center"/>
    </xf>
    <xf numFmtId="0" fontId="6" fillId="15" borderId="9" xfId="0" applyFont="1" applyFill="1" applyBorder="1"/>
    <xf numFmtId="0" fontId="6" fillId="15" borderId="10" xfId="0" applyFont="1" applyFill="1" applyBorder="1"/>
    <xf numFmtId="0" fontId="6" fillId="15" borderId="11" xfId="0" applyFont="1" applyFill="1" applyBorder="1"/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horizontal="left" vertical="center" indent="1"/>
    </xf>
    <xf numFmtId="0" fontId="16" fillId="0" borderId="17" xfId="0" applyFont="1" applyBorder="1" applyAlignment="1">
      <alignment vertical="center"/>
    </xf>
    <xf numFmtId="0" fontId="16" fillId="0" borderId="79" xfId="0" applyFont="1" applyBorder="1" applyAlignment="1">
      <alignment vertical="center"/>
    </xf>
    <xf numFmtId="4" fontId="11" fillId="5" borderId="71" xfId="0" applyNumberFormat="1" applyFont="1" applyFill="1" applyBorder="1" applyProtection="1">
      <protection locked="0"/>
    </xf>
    <xf numFmtId="4" fontId="11" fillId="5" borderId="108" xfId="0" applyNumberFormat="1" applyFont="1" applyFill="1" applyBorder="1" applyProtection="1">
      <protection locked="0"/>
    </xf>
    <xf numFmtId="4" fontId="11" fillId="5" borderId="70" xfId="0" applyNumberFormat="1" applyFont="1" applyFill="1" applyBorder="1" applyProtection="1">
      <protection locked="0"/>
    </xf>
    <xf numFmtId="0" fontId="16" fillId="0" borderId="20" xfId="0" applyFont="1" applyBorder="1" applyAlignment="1">
      <alignment vertical="center"/>
    </xf>
    <xf numFmtId="4" fontId="11" fillId="5" borderId="109" xfId="0" applyNumberFormat="1" applyFont="1" applyFill="1" applyBorder="1" applyProtection="1">
      <protection locked="0"/>
    </xf>
    <xf numFmtId="4" fontId="11" fillId="5" borderId="21" xfId="0" applyNumberFormat="1" applyFont="1" applyFill="1" applyBorder="1" applyProtection="1">
      <protection locked="0"/>
    </xf>
    <xf numFmtId="4" fontId="11" fillId="5" borderId="22" xfId="0" applyNumberFormat="1" applyFont="1" applyFill="1" applyBorder="1" applyProtection="1">
      <protection locked="0"/>
    </xf>
    <xf numFmtId="4" fontId="11" fillId="5" borderId="23" xfId="0" applyNumberFormat="1" applyFont="1" applyFill="1" applyBorder="1" applyProtection="1">
      <protection locked="0"/>
    </xf>
    <xf numFmtId="0" fontId="3" fillId="0" borderId="11" xfId="3" applyFont="1" applyBorder="1" applyAlignment="1">
      <alignment horizontal="left" vertical="center" indent="15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52" xfId="0" applyFont="1" applyBorder="1" applyAlignment="1">
      <alignment vertical="center"/>
    </xf>
    <xf numFmtId="0" fontId="3" fillId="0" borderId="106" xfId="0" applyFont="1" applyBorder="1" applyAlignment="1">
      <alignment vertical="center"/>
    </xf>
    <xf numFmtId="0" fontId="7" fillId="4" borderId="1" xfId="0" applyFont="1" applyFill="1" applyBorder="1" applyAlignment="1">
      <alignment horizontal="center" wrapText="1"/>
    </xf>
    <xf numFmtId="0" fontId="6" fillId="4" borderId="95" xfId="0" applyFont="1" applyFill="1" applyBorder="1" applyAlignment="1">
      <alignment horizontal="center" vertical="center" wrapText="1"/>
    </xf>
    <xf numFmtId="0" fontId="6" fillId="4" borderId="96" xfId="0" applyFont="1" applyFill="1" applyBorder="1" applyAlignment="1">
      <alignment horizontal="center" vertical="center" wrapText="1"/>
    </xf>
    <xf numFmtId="0" fontId="6" fillId="4" borderId="97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76" xfId="0" applyFont="1" applyFill="1" applyBorder="1" applyAlignment="1">
      <alignment horizontal="center" vertical="center" wrapText="1"/>
    </xf>
    <xf numFmtId="0" fontId="6" fillId="4" borderId="7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9" fillId="14" borderId="100" xfId="0" applyFont="1" applyFill="1" applyBorder="1" applyAlignment="1">
      <alignment horizontal="center" vertical="center"/>
    </xf>
    <xf numFmtId="0" fontId="19" fillId="14" borderId="99" xfId="0" applyFont="1" applyFill="1" applyBorder="1" applyAlignment="1">
      <alignment horizontal="center" vertical="center"/>
    </xf>
    <xf numFmtId="0" fontId="19" fillId="14" borderId="101" xfId="0" applyFont="1" applyFill="1" applyBorder="1" applyAlignment="1">
      <alignment horizontal="center" vertical="center"/>
    </xf>
    <xf numFmtId="0" fontId="6" fillId="12" borderId="0" xfId="0" applyFont="1" applyFill="1" applyAlignment="1">
      <alignment horizontal="center" vertical="center" wrapText="1"/>
    </xf>
    <xf numFmtId="0" fontId="6" fillId="12" borderId="96" xfId="0" applyFont="1" applyFill="1" applyBorder="1" applyAlignment="1">
      <alignment horizontal="center" vertical="center" wrapText="1"/>
    </xf>
    <xf numFmtId="0" fontId="6" fillId="12" borderId="97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103" xfId="0" applyFont="1" applyFill="1" applyBorder="1" applyAlignment="1">
      <alignment horizontal="center" vertical="center"/>
    </xf>
    <xf numFmtId="0" fontId="6" fillId="4" borderId="102" xfId="0" applyFont="1" applyFill="1" applyBorder="1" applyAlignment="1">
      <alignment horizontal="center" vertical="center"/>
    </xf>
    <xf numFmtId="0" fontId="6" fillId="12" borderId="104" xfId="0" applyFont="1" applyFill="1" applyBorder="1" applyAlignment="1">
      <alignment horizontal="center" vertical="center" wrapText="1"/>
    </xf>
    <xf numFmtId="0" fontId="6" fillId="12" borderId="9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7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5">
    <cellStyle name="Magyarázó szöveg" xfId="1" builtinId="53" customBuiltin="1"/>
    <cellStyle name="Normál" xfId="0" builtinId="0"/>
    <cellStyle name="Normál 2" xfId="3" xr:uid="{AB7ED015-2CC5-433F-AA53-05C1DD861D42}"/>
    <cellStyle name="Semleges" xfId="2" builtinId="28"/>
    <cellStyle name="Százalék 2" xfId="4" xr:uid="{DA7185EB-E212-4C97-804F-3E537018A20F}"/>
  </cellStyles>
  <dxfs count="108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6600CC"/>
      <rgbColor rgb="FF008080"/>
      <rgbColor rgb="FFC0C0C0"/>
      <rgbColor rgb="FF808080"/>
      <rgbColor rgb="FF94B39B"/>
      <rgbColor rgb="FF7030A0"/>
      <rgbColor rgb="FFFDEADA"/>
      <rgbColor rgb="FFF2F2F2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BF0000"/>
      <rgbColor rgb="FF008080"/>
      <rgbColor rgb="FF0000FF"/>
      <rgbColor rgb="FF00CCFF"/>
      <rgbColor rgb="FFCCFFFF"/>
      <rgbColor rgb="FFCCFFCC"/>
      <rgbColor rgb="FFFFFF99"/>
      <rgbColor rgb="FFBFBFC0"/>
      <rgbColor rgb="FFFF9999"/>
      <rgbColor rgb="FFC4BD97"/>
      <rgbColor rgb="FFFFC7CE"/>
      <rgbColor rgb="FF3366FF"/>
      <rgbColor rgb="FF33CCCC"/>
      <rgbColor rgb="FF99CC00"/>
      <rgbColor rgb="FFFFC000"/>
      <rgbColor rgb="FFFF9900"/>
      <rgbColor rgb="FFE46C0A"/>
      <rgbColor rgb="FF666699"/>
      <rgbColor rgb="FFACA8B1"/>
      <rgbColor rgb="FF003366"/>
      <rgbColor rgb="FF00B050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4835"/>
      <color rgb="FFF57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1981200</xdr:colOff>
      <xdr:row>47</xdr:row>
      <xdr:rowOff>114300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53654F47-5CC0-AC47-9A50-96627BBB309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1651000</xdr:colOff>
      <xdr:row>43</xdr:row>
      <xdr:rowOff>88900</xdr:rowOff>
    </xdr:to>
    <xdr:sp macro="" textlink="">
      <xdr:nvSpPr>
        <xdr:cNvPr id="4098" name="shapetype_202" hidden="1">
          <a:extLst>
            <a:ext uri="{FF2B5EF4-FFF2-40B4-BE49-F238E27FC236}">
              <a16:creationId xmlns:a16="http://schemas.microsoft.com/office/drawing/2014/main" id="{F57A3B9D-90B9-224C-98D7-6E4A110AE38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1143000</xdr:colOff>
      <xdr:row>56</xdr:row>
      <xdr:rowOff>50800</xdr:rowOff>
    </xdr:to>
    <xdr:sp macro="" textlink="">
      <xdr:nvSpPr>
        <xdr:cNvPr id="5122" name="shapetype_202" hidden="1">
          <a:extLst>
            <a:ext uri="{FF2B5EF4-FFF2-40B4-BE49-F238E27FC236}">
              <a16:creationId xmlns:a16="http://schemas.microsoft.com/office/drawing/2014/main" id="{DE5D853B-AFA5-EF4E-BCEE-41C7067141C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4500561</xdr:colOff>
      <xdr:row>9</xdr:row>
      <xdr:rowOff>107158</xdr:rowOff>
    </xdr:from>
    <xdr:to>
      <xdr:col>1</xdr:col>
      <xdr:colOff>5107780</xdr:colOff>
      <xdr:row>11</xdr:row>
      <xdr:rowOff>67607</xdr:rowOff>
    </xdr:to>
    <xdr:pic>
      <xdr:nvPicPr>
        <xdr:cNvPr id="2" name="Ábra 1" descr="Kérdőjel egyszínű kitöltéssel">
          <a:extLst>
            <a:ext uri="{FF2B5EF4-FFF2-40B4-BE49-F238E27FC236}">
              <a16:creationId xmlns:a16="http://schemas.microsoft.com/office/drawing/2014/main" id="{B9703D40-DD76-4E88-932E-C08360D9F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124361" y="5320508"/>
          <a:ext cx="607219" cy="328750"/>
        </a:xfrm>
        <a:prstGeom prst="rect">
          <a:avLst/>
        </a:prstGeom>
      </xdr:spPr>
    </xdr:pic>
    <xdr:clientData/>
  </xdr:twoCellAnchor>
  <xdr:twoCellAnchor editAs="oneCell">
    <xdr:from>
      <xdr:col>1</xdr:col>
      <xdr:colOff>4500562</xdr:colOff>
      <xdr:row>14</xdr:row>
      <xdr:rowOff>107156</xdr:rowOff>
    </xdr:from>
    <xdr:to>
      <xdr:col>1</xdr:col>
      <xdr:colOff>5107781</xdr:colOff>
      <xdr:row>16</xdr:row>
      <xdr:rowOff>67606</xdr:rowOff>
    </xdr:to>
    <xdr:pic>
      <xdr:nvPicPr>
        <xdr:cNvPr id="3" name="Ábra 2" descr="Kérdőjel egyszínű kitöltéssel">
          <a:extLst>
            <a:ext uri="{FF2B5EF4-FFF2-40B4-BE49-F238E27FC236}">
              <a16:creationId xmlns:a16="http://schemas.microsoft.com/office/drawing/2014/main" id="{4853BE3D-5DCE-4B1B-94CA-A69A6AD04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124362" y="6241256"/>
          <a:ext cx="607219" cy="3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49"/>
  <sheetViews>
    <sheetView showGridLines="0" tabSelected="1" zoomScale="40" zoomScaleNormal="40" workbookViewId="0">
      <pane xSplit="3" ySplit="1" topLeftCell="H2" activePane="bottomRight" state="frozen"/>
      <selection pane="topRight" activeCell="D1" sqref="D1"/>
      <selection pane="bottomLeft" activeCell="A2" sqref="A2"/>
      <selection pane="bottomRight" activeCell="I62" sqref="I62"/>
    </sheetView>
  </sheetViews>
  <sheetFormatPr defaultColWidth="8.85546875" defaultRowHeight="15" x14ac:dyDescent="0.25"/>
  <cols>
    <col min="1" max="1" width="12.7109375" customWidth="1"/>
    <col min="2" max="2" width="105.7109375" customWidth="1"/>
    <col min="3" max="3" width="9.7109375" customWidth="1"/>
    <col min="4" max="46" width="12.85546875" customWidth="1"/>
    <col min="47" max="1017" width="8.42578125" customWidth="1"/>
  </cols>
  <sheetData>
    <row r="1" spans="1:46" s="2" customFormat="1" ht="30" customHeight="1" thickBot="1" x14ac:dyDescent="0.3">
      <c r="A1" s="97" t="s">
        <v>161</v>
      </c>
      <c r="B1" s="98" t="s">
        <v>159</v>
      </c>
      <c r="C1" s="93" t="s">
        <v>160</v>
      </c>
      <c r="D1" s="94" t="s">
        <v>332</v>
      </c>
      <c r="E1" s="95" t="s">
        <v>331</v>
      </c>
      <c r="F1" s="95" t="s">
        <v>333</v>
      </c>
      <c r="G1" s="95" t="s">
        <v>334</v>
      </c>
      <c r="H1" s="95" t="s">
        <v>335</v>
      </c>
      <c r="I1" s="95" t="s">
        <v>336</v>
      </c>
      <c r="J1" s="95" t="s">
        <v>337</v>
      </c>
      <c r="K1" s="95" t="s">
        <v>338</v>
      </c>
      <c r="L1" s="95" t="s">
        <v>339</v>
      </c>
      <c r="M1" s="95" t="s">
        <v>340</v>
      </c>
      <c r="N1" s="95" t="s">
        <v>341</v>
      </c>
      <c r="O1" s="95" t="s">
        <v>342</v>
      </c>
      <c r="P1" s="96" t="s">
        <v>343</v>
      </c>
      <c r="Q1" s="96" t="s">
        <v>344</v>
      </c>
      <c r="R1" s="96" t="s">
        <v>345</v>
      </c>
      <c r="S1" s="96" t="s">
        <v>346</v>
      </c>
      <c r="T1" s="96" t="s">
        <v>347</v>
      </c>
      <c r="U1" s="96" t="s">
        <v>348</v>
      </c>
      <c r="V1" s="96" t="s">
        <v>349</v>
      </c>
      <c r="W1" s="96" t="s">
        <v>350</v>
      </c>
      <c r="X1" s="96" t="s">
        <v>351</v>
      </c>
      <c r="Y1" s="96" t="s">
        <v>352</v>
      </c>
      <c r="Z1" s="96" t="s">
        <v>353</v>
      </c>
      <c r="AA1" s="94" t="s">
        <v>354</v>
      </c>
      <c r="AB1" s="96" t="s">
        <v>355</v>
      </c>
      <c r="AC1" s="96" t="s">
        <v>356</v>
      </c>
      <c r="AD1" s="96" t="s">
        <v>357</v>
      </c>
      <c r="AE1" s="96" t="s">
        <v>358</v>
      </c>
      <c r="AF1" s="96" t="s">
        <v>359</v>
      </c>
      <c r="AG1" s="96" t="s">
        <v>360</v>
      </c>
      <c r="AH1" s="96" t="s">
        <v>361</v>
      </c>
      <c r="AI1" s="96" t="s">
        <v>362</v>
      </c>
      <c r="AJ1" s="94" t="s">
        <v>363</v>
      </c>
      <c r="AK1" s="96" t="s">
        <v>364</v>
      </c>
      <c r="AL1" s="96" t="s">
        <v>365</v>
      </c>
      <c r="AM1" s="96" t="s">
        <v>366</v>
      </c>
      <c r="AN1" s="96" t="s">
        <v>367</v>
      </c>
      <c r="AO1" s="96" t="s">
        <v>368</v>
      </c>
      <c r="AP1" s="94" t="s">
        <v>369</v>
      </c>
      <c r="AQ1" s="96" t="s">
        <v>370</v>
      </c>
      <c r="AR1" s="96" t="s">
        <v>371</v>
      </c>
      <c r="AS1" s="94" t="s">
        <v>372</v>
      </c>
      <c r="AT1" s="94" t="s">
        <v>373</v>
      </c>
    </row>
    <row r="2" spans="1:46" x14ac:dyDescent="0.25">
      <c r="A2" s="99"/>
      <c r="B2" s="100" t="s">
        <v>591</v>
      </c>
      <c r="C2" s="101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2"/>
      <c r="AB2" s="104"/>
      <c r="AC2" s="104"/>
      <c r="AD2" s="104"/>
      <c r="AE2" s="104"/>
      <c r="AF2" s="104"/>
      <c r="AG2" s="104"/>
      <c r="AH2" s="104"/>
      <c r="AI2" s="104"/>
      <c r="AJ2" s="102"/>
      <c r="AK2" s="104"/>
      <c r="AL2" s="104"/>
      <c r="AM2" s="104"/>
      <c r="AN2" s="104"/>
      <c r="AO2" s="104"/>
      <c r="AP2" s="102"/>
      <c r="AQ2" s="104"/>
      <c r="AR2" s="104"/>
      <c r="AS2" s="102"/>
      <c r="AT2" s="102"/>
    </row>
    <row r="3" spans="1:46" s="1" customFormat="1" x14ac:dyDescent="0.25">
      <c r="A3" s="3">
        <v>1</v>
      </c>
      <c r="B3" s="4" t="s">
        <v>162</v>
      </c>
      <c r="C3" s="31" t="s">
        <v>0</v>
      </c>
      <c r="D3" s="5">
        <f t="shared" ref="D3:AT3" si="0">D4+D5</f>
        <v>0</v>
      </c>
      <c r="E3" s="6">
        <f t="shared" si="0"/>
        <v>0</v>
      </c>
      <c r="F3" s="6">
        <f t="shared" si="0"/>
        <v>0</v>
      </c>
      <c r="G3" s="6">
        <f t="shared" si="0"/>
        <v>0</v>
      </c>
      <c r="H3" s="6">
        <f t="shared" si="0"/>
        <v>0</v>
      </c>
      <c r="I3" s="6">
        <f t="shared" si="0"/>
        <v>0</v>
      </c>
      <c r="J3" s="6">
        <f t="shared" si="0"/>
        <v>0</v>
      </c>
      <c r="K3" s="6">
        <f t="shared" si="0"/>
        <v>0</v>
      </c>
      <c r="L3" s="6">
        <f t="shared" si="0"/>
        <v>0</v>
      </c>
      <c r="M3" s="6">
        <f t="shared" si="0"/>
        <v>0</v>
      </c>
      <c r="N3" s="6">
        <f t="shared" si="0"/>
        <v>0</v>
      </c>
      <c r="O3" s="6">
        <f t="shared" si="0"/>
        <v>0</v>
      </c>
      <c r="P3" s="7">
        <f t="shared" si="0"/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  <c r="T3" s="7">
        <f t="shared" si="0"/>
        <v>0</v>
      </c>
      <c r="U3" s="7">
        <f t="shared" si="0"/>
        <v>0</v>
      </c>
      <c r="V3" s="7">
        <f t="shared" si="0"/>
        <v>0</v>
      </c>
      <c r="W3" s="7">
        <f t="shared" si="0"/>
        <v>0</v>
      </c>
      <c r="X3" s="7">
        <f t="shared" si="0"/>
        <v>0</v>
      </c>
      <c r="Y3" s="7">
        <f t="shared" si="0"/>
        <v>0</v>
      </c>
      <c r="Z3" s="7">
        <f t="shared" si="0"/>
        <v>0</v>
      </c>
      <c r="AA3" s="5">
        <f t="shared" si="0"/>
        <v>0</v>
      </c>
      <c r="AB3" s="7">
        <f t="shared" si="0"/>
        <v>0</v>
      </c>
      <c r="AC3" s="7">
        <f t="shared" si="0"/>
        <v>0</v>
      </c>
      <c r="AD3" s="7">
        <f t="shared" si="0"/>
        <v>0</v>
      </c>
      <c r="AE3" s="7">
        <f t="shared" si="0"/>
        <v>0</v>
      </c>
      <c r="AF3" s="7">
        <f t="shared" si="0"/>
        <v>0</v>
      </c>
      <c r="AG3" s="7">
        <f t="shared" si="0"/>
        <v>0</v>
      </c>
      <c r="AH3" s="7">
        <f t="shared" si="0"/>
        <v>0</v>
      </c>
      <c r="AI3" s="7">
        <f t="shared" si="0"/>
        <v>0</v>
      </c>
      <c r="AJ3" s="5">
        <f t="shared" si="0"/>
        <v>0</v>
      </c>
      <c r="AK3" s="7">
        <f t="shared" si="0"/>
        <v>0</v>
      </c>
      <c r="AL3" s="7">
        <f t="shared" si="0"/>
        <v>0</v>
      </c>
      <c r="AM3" s="7">
        <f t="shared" si="0"/>
        <v>0</v>
      </c>
      <c r="AN3" s="7">
        <f t="shared" si="0"/>
        <v>0</v>
      </c>
      <c r="AO3" s="7">
        <f t="shared" si="0"/>
        <v>0</v>
      </c>
      <c r="AP3" s="5">
        <f t="shared" si="0"/>
        <v>0</v>
      </c>
      <c r="AQ3" s="7">
        <f t="shared" si="0"/>
        <v>0</v>
      </c>
      <c r="AR3" s="7">
        <f t="shared" si="0"/>
        <v>0</v>
      </c>
      <c r="AS3" s="5">
        <f t="shared" si="0"/>
        <v>0</v>
      </c>
      <c r="AT3" s="5">
        <f t="shared" si="0"/>
        <v>0</v>
      </c>
    </row>
    <row r="4" spans="1:46" x14ac:dyDescent="0.25">
      <c r="A4" s="8">
        <v>2</v>
      </c>
      <c r="B4" s="9" t="s">
        <v>163</v>
      </c>
      <c r="C4" s="31" t="s">
        <v>0</v>
      </c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0"/>
      <c r="AB4" s="12"/>
      <c r="AC4" s="12"/>
      <c r="AD4" s="12"/>
      <c r="AE4" s="12"/>
      <c r="AF4" s="12"/>
      <c r="AG4" s="12"/>
      <c r="AH4" s="12"/>
      <c r="AI4" s="12"/>
      <c r="AJ4" s="10"/>
      <c r="AK4" s="12"/>
      <c r="AL4" s="12"/>
      <c r="AM4" s="12"/>
      <c r="AN4" s="12"/>
      <c r="AO4" s="12"/>
      <c r="AP4" s="10"/>
      <c r="AQ4" s="12"/>
      <c r="AR4" s="12"/>
      <c r="AS4" s="10"/>
      <c r="AT4" s="10"/>
    </row>
    <row r="5" spans="1:46" x14ac:dyDescent="0.25">
      <c r="A5" s="3">
        <v>3</v>
      </c>
      <c r="B5" s="9" t="s">
        <v>164</v>
      </c>
      <c r="C5" s="31" t="s">
        <v>0</v>
      </c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0"/>
      <c r="AB5" s="12"/>
      <c r="AC5" s="12"/>
      <c r="AD5" s="12"/>
      <c r="AE5" s="12"/>
      <c r="AF5" s="12"/>
      <c r="AG5" s="12"/>
      <c r="AH5" s="12"/>
      <c r="AI5" s="12"/>
      <c r="AJ5" s="10"/>
      <c r="AK5" s="12"/>
      <c r="AL5" s="12"/>
      <c r="AM5" s="12"/>
      <c r="AN5" s="12"/>
      <c r="AO5" s="12"/>
      <c r="AP5" s="10"/>
      <c r="AQ5" s="12"/>
      <c r="AR5" s="12"/>
      <c r="AS5" s="10"/>
      <c r="AT5" s="10"/>
    </row>
    <row r="6" spans="1:46" s="1" customFormat="1" x14ac:dyDescent="0.25">
      <c r="A6" s="8">
        <v>4</v>
      </c>
      <c r="B6" s="13" t="s">
        <v>165</v>
      </c>
      <c r="C6" s="31" t="s">
        <v>0</v>
      </c>
      <c r="D6" s="14">
        <f t="shared" ref="D6:AT6" si="1">D7+D8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5">
        <f t="shared" si="1"/>
        <v>0</v>
      </c>
      <c r="O6" s="15">
        <f t="shared" si="1"/>
        <v>0</v>
      </c>
      <c r="P6" s="16">
        <f t="shared" si="1"/>
        <v>0</v>
      </c>
      <c r="Q6" s="16">
        <f t="shared" si="1"/>
        <v>0</v>
      </c>
      <c r="R6" s="16">
        <f t="shared" si="1"/>
        <v>0</v>
      </c>
      <c r="S6" s="16">
        <f t="shared" si="1"/>
        <v>0</v>
      </c>
      <c r="T6" s="16">
        <f t="shared" si="1"/>
        <v>0</v>
      </c>
      <c r="U6" s="16">
        <f t="shared" si="1"/>
        <v>0</v>
      </c>
      <c r="V6" s="16">
        <f t="shared" si="1"/>
        <v>0</v>
      </c>
      <c r="W6" s="16">
        <f t="shared" si="1"/>
        <v>0</v>
      </c>
      <c r="X6" s="16">
        <f t="shared" si="1"/>
        <v>0</v>
      </c>
      <c r="Y6" s="16">
        <f t="shared" si="1"/>
        <v>0</v>
      </c>
      <c r="Z6" s="16">
        <f t="shared" si="1"/>
        <v>0</v>
      </c>
      <c r="AA6" s="14">
        <f t="shared" si="1"/>
        <v>0</v>
      </c>
      <c r="AB6" s="16">
        <f t="shared" si="1"/>
        <v>0</v>
      </c>
      <c r="AC6" s="16">
        <f t="shared" si="1"/>
        <v>0</v>
      </c>
      <c r="AD6" s="16">
        <f t="shared" si="1"/>
        <v>0</v>
      </c>
      <c r="AE6" s="16">
        <f t="shared" si="1"/>
        <v>0</v>
      </c>
      <c r="AF6" s="16">
        <f t="shared" si="1"/>
        <v>0</v>
      </c>
      <c r="AG6" s="16">
        <f t="shared" si="1"/>
        <v>0</v>
      </c>
      <c r="AH6" s="16">
        <f t="shared" si="1"/>
        <v>0</v>
      </c>
      <c r="AI6" s="16">
        <f t="shared" si="1"/>
        <v>0</v>
      </c>
      <c r="AJ6" s="14">
        <f t="shared" si="1"/>
        <v>0</v>
      </c>
      <c r="AK6" s="16">
        <f t="shared" si="1"/>
        <v>0</v>
      </c>
      <c r="AL6" s="16">
        <f t="shared" si="1"/>
        <v>0</v>
      </c>
      <c r="AM6" s="16">
        <f t="shared" si="1"/>
        <v>0</v>
      </c>
      <c r="AN6" s="16">
        <f t="shared" si="1"/>
        <v>0</v>
      </c>
      <c r="AO6" s="16">
        <f t="shared" si="1"/>
        <v>0</v>
      </c>
      <c r="AP6" s="14">
        <f t="shared" si="1"/>
        <v>0</v>
      </c>
      <c r="AQ6" s="16">
        <f t="shared" si="1"/>
        <v>0</v>
      </c>
      <c r="AR6" s="16">
        <f t="shared" si="1"/>
        <v>0</v>
      </c>
      <c r="AS6" s="14">
        <f t="shared" si="1"/>
        <v>0</v>
      </c>
      <c r="AT6" s="14">
        <f t="shared" si="1"/>
        <v>0</v>
      </c>
    </row>
    <row r="7" spans="1:46" x14ac:dyDescent="0.25">
      <c r="A7" s="3">
        <v>5</v>
      </c>
      <c r="B7" s="9" t="s">
        <v>166</v>
      </c>
      <c r="C7" s="31" t="s">
        <v>0</v>
      </c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7"/>
      <c r="AB7" s="12"/>
      <c r="AC7" s="12"/>
      <c r="AD7" s="12"/>
      <c r="AE7" s="12"/>
      <c r="AF7" s="12"/>
      <c r="AG7" s="12"/>
      <c r="AH7" s="12"/>
      <c r="AI7" s="12"/>
      <c r="AJ7" s="17"/>
      <c r="AK7" s="12"/>
      <c r="AL7" s="12"/>
      <c r="AM7" s="12"/>
      <c r="AN7" s="12"/>
      <c r="AO7" s="12"/>
      <c r="AP7" s="17"/>
      <c r="AQ7" s="12"/>
      <c r="AR7" s="12"/>
      <c r="AS7" s="17"/>
      <c r="AT7" s="17"/>
    </row>
    <row r="8" spans="1:46" x14ac:dyDescent="0.25">
      <c r="A8" s="8">
        <v>6</v>
      </c>
      <c r="B8" s="9" t="s">
        <v>167</v>
      </c>
      <c r="C8" s="31" t="s">
        <v>0</v>
      </c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0"/>
      <c r="AB8" s="12"/>
      <c r="AC8" s="12"/>
      <c r="AD8" s="12"/>
      <c r="AE8" s="12"/>
      <c r="AF8" s="12"/>
      <c r="AG8" s="12"/>
      <c r="AH8" s="12"/>
      <c r="AI8" s="12"/>
      <c r="AJ8" s="10"/>
      <c r="AK8" s="12"/>
      <c r="AL8" s="12"/>
      <c r="AM8" s="12"/>
      <c r="AN8" s="12"/>
      <c r="AO8" s="12"/>
      <c r="AP8" s="10"/>
      <c r="AQ8" s="12"/>
      <c r="AR8" s="12"/>
      <c r="AS8" s="10"/>
      <c r="AT8" s="10"/>
    </row>
    <row r="9" spans="1:46" s="1" customFormat="1" x14ac:dyDescent="0.25">
      <c r="A9" s="3">
        <v>7</v>
      </c>
      <c r="B9" s="13" t="s">
        <v>168</v>
      </c>
      <c r="C9" s="31" t="s">
        <v>0</v>
      </c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8"/>
      <c r="AB9" s="20"/>
      <c r="AC9" s="20"/>
      <c r="AD9" s="20"/>
      <c r="AE9" s="20"/>
      <c r="AF9" s="20"/>
      <c r="AG9" s="20"/>
      <c r="AH9" s="20"/>
      <c r="AI9" s="20"/>
      <c r="AJ9" s="18"/>
      <c r="AK9" s="20"/>
      <c r="AL9" s="20"/>
      <c r="AM9" s="20"/>
      <c r="AN9" s="20"/>
      <c r="AO9" s="20"/>
      <c r="AP9" s="18"/>
      <c r="AQ9" s="20"/>
      <c r="AR9" s="20"/>
      <c r="AS9" s="18"/>
      <c r="AT9" s="18"/>
    </row>
    <row r="10" spans="1:46" x14ac:dyDescent="0.25">
      <c r="A10" s="8">
        <v>8</v>
      </c>
      <c r="B10" s="9" t="s">
        <v>169</v>
      </c>
      <c r="C10" s="31" t="s">
        <v>0</v>
      </c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0"/>
      <c r="AB10" s="12"/>
      <c r="AC10" s="12"/>
      <c r="AD10" s="12"/>
      <c r="AE10" s="12"/>
      <c r="AF10" s="12"/>
      <c r="AG10" s="12"/>
      <c r="AH10" s="12"/>
      <c r="AI10" s="12"/>
      <c r="AJ10" s="10"/>
      <c r="AK10" s="12"/>
      <c r="AL10" s="12"/>
      <c r="AM10" s="12"/>
      <c r="AN10" s="12"/>
      <c r="AO10" s="12"/>
      <c r="AP10" s="10"/>
      <c r="AQ10" s="12"/>
      <c r="AR10" s="12"/>
      <c r="AS10" s="10"/>
      <c r="AT10" s="10"/>
    </row>
    <row r="11" spans="1:46" s="1" customFormat="1" x14ac:dyDescent="0.25">
      <c r="A11" s="3">
        <v>9</v>
      </c>
      <c r="B11" s="13" t="s">
        <v>170</v>
      </c>
      <c r="C11" s="31" t="s">
        <v>0</v>
      </c>
      <c r="D11" s="14">
        <f t="shared" ref="D11:AT11" si="2">SUM(D12:D16)</f>
        <v>0</v>
      </c>
      <c r="E11" s="15">
        <f t="shared" si="2"/>
        <v>0</v>
      </c>
      <c r="F11" s="15">
        <f t="shared" si="2"/>
        <v>0</v>
      </c>
      <c r="G11" s="15">
        <f t="shared" si="2"/>
        <v>0</v>
      </c>
      <c r="H11" s="15">
        <f t="shared" si="2"/>
        <v>0</v>
      </c>
      <c r="I11" s="15">
        <f t="shared" si="2"/>
        <v>0</v>
      </c>
      <c r="J11" s="15">
        <f t="shared" si="2"/>
        <v>0</v>
      </c>
      <c r="K11" s="15">
        <f t="shared" si="2"/>
        <v>0</v>
      </c>
      <c r="L11" s="15">
        <f t="shared" si="2"/>
        <v>0</v>
      </c>
      <c r="M11" s="15">
        <f t="shared" si="2"/>
        <v>0</v>
      </c>
      <c r="N11" s="15">
        <f t="shared" si="2"/>
        <v>0</v>
      </c>
      <c r="O11" s="15">
        <f t="shared" si="2"/>
        <v>0</v>
      </c>
      <c r="P11" s="16">
        <f t="shared" si="2"/>
        <v>0</v>
      </c>
      <c r="Q11" s="16">
        <f t="shared" si="2"/>
        <v>0</v>
      </c>
      <c r="R11" s="16">
        <f t="shared" si="2"/>
        <v>0</v>
      </c>
      <c r="S11" s="16">
        <f t="shared" si="2"/>
        <v>0</v>
      </c>
      <c r="T11" s="16">
        <f t="shared" si="2"/>
        <v>0</v>
      </c>
      <c r="U11" s="16">
        <f t="shared" si="2"/>
        <v>0</v>
      </c>
      <c r="V11" s="16">
        <f t="shared" si="2"/>
        <v>0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6">
        <f t="shared" si="2"/>
        <v>0</v>
      </c>
      <c r="AA11" s="14">
        <f t="shared" si="2"/>
        <v>0</v>
      </c>
      <c r="AB11" s="16">
        <f t="shared" si="2"/>
        <v>0</v>
      </c>
      <c r="AC11" s="16">
        <f t="shared" si="2"/>
        <v>0</v>
      </c>
      <c r="AD11" s="16">
        <f t="shared" si="2"/>
        <v>0</v>
      </c>
      <c r="AE11" s="16">
        <f t="shared" si="2"/>
        <v>0</v>
      </c>
      <c r="AF11" s="16">
        <f t="shared" si="2"/>
        <v>0</v>
      </c>
      <c r="AG11" s="16">
        <f t="shared" si="2"/>
        <v>0</v>
      </c>
      <c r="AH11" s="16">
        <f t="shared" si="2"/>
        <v>0</v>
      </c>
      <c r="AI11" s="16">
        <f t="shared" si="2"/>
        <v>0</v>
      </c>
      <c r="AJ11" s="14">
        <f t="shared" si="2"/>
        <v>0</v>
      </c>
      <c r="AK11" s="16">
        <f t="shared" si="2"/>
        <v>0</v>
      </c>
      <c r="AL11" s="16">
        <f t="shared" si="2"/>
        <v>0</v>
      </c>
      <c r="AM11" s="16">
        <f t="shared" si="2"/>
        <v>0</v>
      </c>
      <c r="AN11" s="16">
        <f t="shared" si="2"/>
        <v>0</v>
      </c>
      <c r="AO11" s="16">
        <f t="shared" si="2"/>
        <v>0</v>
      </c>
      <c r="AP11" s="14">
        <f t="shared" si="2"/>
        <v>0</v>
      </c>
      <c r="AQ11" s="16">
        <f t="shared" si="2"/>
        <v>0</v>
      </c>
      <c r="AR11" s="16">
        <f t="shared" si="2"/>
        <v>0</v>
      </c>
      <c r="AS11" s="14">
        <f t="shared" si="2"/>
        <v>0</v>
      </c>
      <c r="AT11" s="14">
        <f t="shared" si="2"/>
        <v>0</v>
      </c>
    </row>
    <row r="12" spans="1:46" x14ac:dyDescent="0.25">
      <c r="A12" s="8">
        <v>10</v>
      </c>
      <c r="B12" s="9" t="s">
        <v>171</v>
      </c>
      <c r="C12" s="31" t="s">
        <v>0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0"/>
      <c r="AB12" s="12"/>
      <c r="AC12" s="12"/>
      <c r="AD12" s="12"/>
      <c r="AE12" s="12"/>
      <c r="AF12" s="12"/>
      <c r="AG12" s="12"/>
      <c r="AH12" s="12"/>
      <c r="AI12" s="12"/>
      <c r="AJ12" s="10"/>
      <c r="AK12" s="12"/>
      <c r="AL12" s="12"/>
      <c r="AM12" s="12"/>
      <c r="AN12" s="12"/>
      <c r="AO12" s="12"/>
      <c r="AP12" s="10"/>
      <c r="AQ12" s="12"/>
      <c r="AR12" s="12"/>
      <c r="AS12" s="10"/>
      <c r="AT12" s="10"/>
    </row>
    <row r="13" spans="1:46" x14ac:dyDescent="0.25">
      <c r="A13" s="3">
        <v>11</v>
      </c>
      <c r="B13" s="9" t="s">
        <v>172</v>
      </c>
      <c r="C13" s="31" t="s">
        <v>0</v>
      </c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0"/>
      <c r="AB13" s="12"/>
      <c r="AC13" s="12"/>
      <c r="AD13" s="12"/>
      <c r="AE13" s="12"/>
      <c r="AF13" s="12"/>
      <c r="AG13" s="12"/>
      <c r="AH13" s="12"/>
      <c r="AI13" s="12"/>
      <c r="AJ13" s="10"/>
      <c r="AK13" s="12"/>
      <c r="AL13" s="12"/>
      <c r="AM13" s="12"/>
      <c r="AN13" s="12"/>
      <c r="AO13" s="12"/>
      <c r="AP13" s="10"/>
      <c r="AQ13" s="12"/>
      <c r="AR13" s="12"/>
      <c r="AS13" s="10"/>
      <c r="AT13" s="10"/>
    </row>
    <row r="14" spans="1:46" x14ac:dyDescent="0.25">
      <c r="A14" s="8">
        <v>12</v>
      </c>
      <c r="B14" s="9" t="s">
        <v>173</v>
      </c>
      <c r="C14" s="31" t="s">
        <v>0</v>
      </c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0"/>
      <c r="AB14" s="12"/>
      <c r="AC14" s="12"/>
      <c r="AD14" s="12"/>
      <c r="AE14" s="12"/>
      <c r="AF14" s="12"/>
      <c r="AG14" s="12"/>
      <c r="AH14" s="12"/>
      <c r="AI14" s="12"/>
      <c r="AJ14" s="10"/>
      <c r="AK14" s="12"/>
      <c r="AL14" s="12"/>
      <c r="AM14" s="12"/>
      <c r="AN14" s="12"/>
      <c r="AO14" s="12"/>
      <c r="AP14" s="10"/>
      <c r="AQ14" s="12"/>
      <c r="AR14" s="12"/>
      <c r="AS14" s="10"/>
      <c r="AT14" s="10"/>
    </row>
    <row r="15" spans="1:46" x14ac:dyDescent="0.25">
      <c r="A15" s="3">
        <v>13</v>
      </c>
      <c r="B15" s="9" t="s">
        <v>174</v>
      </c>
      <c r="C15" s="31" t="s">
        <v>0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0"/>
      <c r="AB15" s="12"/>
      <c r="AC15" s="12"/>
      <c r="AD15" s="12"/>
      <c r="AE15" s="12"/>
      <c r="AF15" s="12"/>
      <c r="AG15" s="12"/>
      <c r="AH15" s="12"/>
      <c r="AI15" s="12"/>
      <c r="AJ15" s="10"/>
      <c r="AK15" s="12"/>
      <c r="AL15" s="12"/>
      <c r="AM15" s="12"/>
      <c r="AN15" s="12"/>
      <c r="AO15" s="12"/>
      <c r="AP15" s="10"/>
      <c r="AQ15" s="12"/>
      <c r="AR15" s="12"/>
      <c r="AS15" s="10"/>
      <c r="AT15" s="10"/>
    </row>
    <row r="16" spans="1:46" x14ac:dyDescent="0.25">
      <c r="A16" s="8">
        <v>14</v>
      </c>
      <c r="B16" s="9" t="s">
        <v>175</v>
      </c>
      <c r="C16" s="31" t="s">
        <v>0</v>
      </c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0"/>
      <c r="AB16" s="12"/>
      <c r="AC16" s="12"/>
      <c r="AD16" s="12"/>
      <c r="AE16" s="12"/>
      <c r="AF16" s="12"/>
      <c r="AG16" s="12"/>
      <c r="AH16" s="12"/>
      <c r="AI16" s="12"/>
      <c r="AJ16" s="10"/>
      <c r="AK16" s="12"/>
      <c r="AL16" s="12"/>
      <c r="AM16" s="12"/>
      <c r="AN16" s="12"/>
      <c r="AO16" s="12"/>
      <c r="AP16" s="10"/>
      <c r="AQ16" s="12"/>
      <c r="AR16" s="12"/>
      <c r="AS16" s="10"/>
      <c r="AT16" s="10"/>
    </row>
    <row r="17" spans="1:46" x14ac:dyDescent="0.25">
      <c r="A17" s="3">
        <v>15</v>
      </c>
      <c r="B17" s="13" t="s">
        <v>176</v>
      </c>
      <c r="C17" s="31" t="s">
        <v>0</v>
      </c>
      <c r="D17" s="14">
        <f t="shared" ref="D17:AT17" si="3">SUM(D18:D20)</f>
        <v>0</v>
      </c>
      <c r="E17" s="15">
        <f t="shared" si="3"/>
        <v>0</v>
      </c>
      <c r="F17" s="15">
        <f t="shared" si="3"/>
        <v>0</v>
      </c>
      <c r="G17" s="15">
        <f t="shared" si="3"/>
        <v>0</v>
      </c>
      <c r="H17" s="15">
        <f t="shared" si="3"/>
        <v>0</v>
      </c>
      <c r="I17" s="15">
        <f t="shared" si="3"/>
        <v>0</v>
      </c>
      <c r="J17" s="15">
        <f t="shared" si="3"/>
        <v>0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5">
        <f t="shared" si="3"/>
        <v>0</v>
      </c>
      <c r="O17" s="15">
        <f t="shared" si="3"/>
        <v>0</v>
      </c>
      <c r="P17" s="16">
        <f t="shared" si="3"/>
        <v>0</v>
      </c>
      <c r="Q17" s="16">
        <f t="shared" si="3"/>
        <v>0</v>
      </c>
      <c r="R17" s="16">
        <f t="shared" si="3"/>
        <v>0</v>
      </c>
      <c r="S17" s="16">
        <f t="shared" si="3"/>
        <v>0</v>
      </c>
      <c r="T17" s="16">
        <f t="shared" si="3"/>
        <v>0</v>
      </c>
      <c r="U17" s="16">
        <f t="shared" si="3"/>
        <v>0</v>
      </c>
      <c r="V17" s="16">
        <f t="shared" si="3"/>
        <v>0</v>
      </c>
      <c r="W17" s="16">
        <f t="shared" si="3"/>
        <v>0</v>
      </c>
      <c r="X17" s="16">
        <f t="shared" si="3"/>
        <v>0</v>
      </c>
      <c r="Y17" s="16">
        <f t="shared" si="3"/>
        <v>0</v>
      </c>
      <c r="Z17" s="16">
        <f t="shared" si="3"/>
        <v>0</v>
      </c>
      <c r="AA17" s="14">
        <f t="shared" si="3"/>
        <v>0</v>
      </c>
      <c r="AB17" s="16">
        <f t="shared" si="3"/>
        <v>0</v>
      </c>
      <c r="AC17" s="16">
        <f t="shared" si="3"/>
        <v>0</v>
      </c>
      <c r="AD17" s="16">
        <f t="shared" si="3"/>
        <v>0</v>
      </c>
      <c r="AE17" s="16">
        <f t="shared" si="3"/>
        <v>0</v>
      </c>
      <c r="AF17" s="16">
        <f t="shared" si="3"/>
        <v>0</v>
      </c>
      <c r="AG17" s="16">
        <f t="shared" si="3"/>
        <v>0</v>
      </c>
      <c r="AH17" s="16">
        <f t="shared" si="3"/>
        <v>0</v>
      </c>
      <c r="AI17" s="16">
        <f t="shared" si="3"/>
        <v>0</v>
      </c>
      <c r="AJ17" s="14">
        <f t="shared" si="3"/>
        <v>0</v>
      </c>
      <c r="AK17" s="16">
        <f t="shared" si="3"/>
        <v>0</v>
      </c>
      <c r="AL17" s="16">
        <f t="shared" si="3"/>
        <v>0</v>
      </c>
      <c r="AM17" s="16">
        <f t="shared" si="3"/>
        <v>0</v>
      </c>
      <c r="AN17" s="16">
        <f t="shared" si="3"/>
        <v>0</v>
      </c>
      <c r="AO17" s="16">
        <f t="shared" si="3"/>
        <v>0</v>
      </c>
      <c r="AP17" s="14">
        <f t="shared" si="3"/>
        <v>0</v>
      </c>
      <c r="AQ17" s="16">
        <f t="shared" si="3"/>
        <v>0</v>
      </c>
      <c r="AR17" s="16">
        <f t="shared" si="3"/>
        <v>0</v>
      </c>
      <c r="AS17" s="14">
        <f t="shared" si="3"/>
        <v>0</v>
      </c>
      <c r="AT17" s="14">
        <f t="shared" si="3"/>
        <v>0</v>
      </c>
    </row>
    <row r="18" spans="1:46" x14ac:dyDescent="0.25">
      <c r="A18" s="8">
        <v>16</v>
      </c>
      <c r="B18" s="9" t="s">
        <v>177</v>
      </c>
      <c r="C18" s="31" t="s">
        <v>0</v>
      </c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0"/>
      <c r="AB18" s="12"/>
      <c r="AC18" s="12"/>
      <c r="AD18" s="12"/>
      <c r="AE18" s="12"/>
      <c r="AF18" s="12"/>
      <c r="AG18" s="12"/>
      <c r="AH18" s="12"/>
      <c r="AI18" s="12"/>
      <c r="AJ18" s="10"/>
      <c r="AK18" s="12"/>
      <c r="AL18" s="12"/>
      <c r="AM18" s="12"/>
      <c r="AN18" s="12"/>
      <c r="AO18" s="12"/>
      <c r="AP18" s="10"/>
      <c r="AQ18" s="12"/>
      <c r="AR18" s="12"/>
      <c r="AS18" s="10"/>
      <c r="AT18" s="10"/>
    </row>
    <row r="19" spans="1:46" x14ac:dyDescent="0.25">
      <c r="A19" s="3">
        <v>17</v>
      </c>
      <c r="B19" s="9" t="s">
        <v>178</v>
      </c>
      <c r="C19" s="31" t="s">
        <v>0</v>
      </c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0"/>
      <c r="AB19" s="12"/>
      <c r="AC19" s="12"/>
      <c r="AD19" s="12"/>
      <c r="AE19" s="12"/>
      <c r="AF19" s="12"/>
      <c r="AG19" s="12"/>
      <c r="AH19" s="12"/>
      <c r="AI19" s="12"/>
      <c r="AJ19" s="10"/>
      <c r="AK19" s="12"/>
      <c r="AL19" s="12"/>
      <c r="AM19" s="12"/>
      <c r="AN19" s="12"/>
      <c r="AO19" s="12"/>
      <c r="AP19" s="10"/>
      <c r="AQ19" s="12"/>
      <c r="AR19" s="12"/>
      <c r="AS19" s="10"/>
      <c r="AT19" s="10"/>
    </row>
    <row r="20" spans="1:46" x14ac:dyDescent="0.25">
      <c r="A20" s="8">
        <v>18</v>
      </c>
      <c r="B20" s="9" t="s">
        <v>179</v>
      </c>
      <c r="C20" s="31" t="s">
        <v>0</v>
      </c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0"/>
      <c r="AB20" s="12"/>
      <c r="AC20" s="12"/>
      <c r="AD20" s="12"/>
      <c r="AE20" s="12"/>
      <c r="AF20" s="12"/>
      <c r="AG20" s="12"/>
      <c r="AH20" s="12"/>
      <c r="AI20" s="12"/>
      <c r="AJ20" s="10"/>
      <c r="AK20" s="12"/>
      <c r="AL20" s="12"/>
      <c r="AM20" s="12"/>
      <c r="AN20" s="12"/>
      <c r="AO20" s="12"/>
      <c r="AP20" s="10"/>
      <c r="AQ20" s="12"/>
      <c r="AR20" s="12"/>
      <c r="AS20" s="10"/>
      <c r="AT20" s="10"/>
    </row>
    <row r="21" spans="1:46" s="1" customFormat="1" x14ac:dyDescent="0.25">
      <c r="A21" s="3">
        <v>19</v>
      </c>
      <c r="B21" s="13" t="s">
        <v>180</v>
      </c>
      <c r="C21" s="31" t="s">
        <v>0</v>
      </c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18"/>
      <c r="AB21" s="20"/>
      <c r="AC21" s="20"/>
      <c r="AD21" s="20"/>
      <c r="AE21" s="20"/>
      <c r="AF21" s="20"/>
      <c r="AG21" s="20"/>
      <c r="AH21" s="20"/>
      <c r="AI21" s="20"/>
      <c r="AJ21" s="18"/>
      <c r="AK21" s="20"/>
      <c r="AL21" s="20"/>
      <c r="AM21" s="20"/>
      <c r="AN21" s="20"/>
      <c r="AO21" s="20"/>
      <c r="AP21" s="18"/>
      <c r="AQ21" s="20"/>
      <c r="AR21" s="20"/>
      <c r="AS21" s="18"/>
      <c r="AT21" s="18"/>
    </row>
    <row r="22" spans="1:46" s="1" customFormat="1" x14ac:dyDescent="0.25">
      <c r="A22" s="8">
        <v>20</v>
      </c>
      <c r="B22" s="13" t="s">
        <v>181</v>
      </c>
      <c r="C22" s="31" t="s">
        <v>0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18"/>
      <c r="AB22" s="20"/>
      <c r="AC22" s="20"/>
      <c r="AD22" s="20"/>
      <c r="AE22" s="20"/>
      <c r="AF22" s="20"/>
      <c r="AG22" s="20"/>
      <c r="AH22" s="20"/>
      <c r="AI22" s="20"/>
      <c r="AJ22" s="18"/>
      <c r="AK22" s="20"/>
      <c r="AL22" s="20"/>
      <c r="AM22" s="20"/>
      <c r="AN22" s="20"/>
      <c r="AO22" s="20"/>
      <c r="AP22" s="18"/>
      <c r="AQ22" s="20"/>
      <c r="AR22" s="20"/>
      <c r="AS22" s="18"/>
      <c r="AT22" s="18"/>
    </row>
    <row r="23" spans="1:46" x14ac:dyDescent="0.25">
      <c r="A23" s="3">
        <v>21</v>
      </c>
      <c r="B23" s="9" t="s">
        <v>182</v>
      </c>
      <c r="C23" s="31" t="s">
        <v>0</v>
      </c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0"/>
      <c r="AB23" s="12"/>
      <c r="AC23" s="12"/>
      <c r="AD23" s="12"/>
      <c r="AE23" s="12"/>
      <c r="AF23" s="12"/>
      <c r="AG23" s="12"/>
      <c r="AH23" s="12"/>
      <c r="AI23" s="12"/>
      <c r="AJ23" s="10"/>
      <c r="AK23" s="12"/>
      <c r="AL23" s="12"/>
      <c r="AM23" s="12"/>
      <c r="AN23" s="12"/>
      <c r="AO23" s="12"/>
      <c r="AP23" s="10"/>
      <c r="AQ23" s="12"/>
      <c r="AR23" s="12"/>
      <c r="AS23" s="10"/>
      <c r="AT23" s="10"/>
    </row>
    <row r="24" spans="1:46" x14ac:dyDescent="0.25">
      <c r="A24" s="8">
        <v>22</v>
      </c>
      <c r="B24" s="13" t="s">
        <v>183</v>
      </c>
      <c r="C24" s="31" t="s">
        <v>0</v>
      </c>
      <c r="D24" s="14">
        <f t="shared" ref="D24:AT24" si="4">D3+D6+D9-D11-D17-D21-D22</f>
        <v>0</v>
      </c>
      <c r="E24" s="15">
        <f t="shared" si="4"/>
        <v>0</v>
      </c>
      <c r="F24" s="15">
        <f t="shared" si="4"/>
        <v>0</v>
      </c>
      <c r="G24" s="15">
        <f t="shared" si="4"/>
        <v>0</v>
      </c>
      <c r="H24" s="15">
        <f t="shared" si="4"/>
        <v>0</v>
      </c>
      <c r="I24" s="15">
        <f t="shared" si="4"/>
        <v>0</v>
      </c>
      <c r="J24" s="15">
        <f t="shared" si="4"/>
        <v>0</v>
      </c>
      <c r="K24" s="15">
        <f t="shared" si="4"/>
        <v>0</v>
      </c>
      <c r="L24" s="15">
        <f t="shared" si="4"/>
        <v>0</v>
      </c>
      <c r="M24" s="15">
        <f t="shared" si="4"/>
        <v>0</v>
      </c>
      <c r="N24" s="15">
        <f t="shared" si="4"/>
        <v>0</v>
      </c>
      <c r="O24" s="15">
        <f t="shared" si="4"/>
        <v>0</v>
      </c>
      <c r="P24" s="16">
        <f t="shared" si="4"/>
        <v>0</v>
      </c>
      <c r="Q24" s="16">
        <f t="shared" si="4"/>
        <v>0</v>
      </c>
      <c r="R24" s="16">
        <f t="shared" si="4"/>
        <v>0</v>
      </c>
      <c r="S24" s="16">
        <f t="shared" si="4"/>
        <v>0</v>
      </c>
      <c r="T24" s="16">
        <f t="shared" si="4"/>
        <v>0</v>
      </c>
      <c r="U24" s="16">
        <f t="shared" si="4"/>
        <v>0</v>
      </c>
      <c r="V24" s="16">
        <f t="shared" si="4"/>
        <v>0</v>
      </c>
      <c r="W24" s="16">
        <f t="shared" si="4"/>
        <v>0</v>
      </c>
      <c r="X24" s="16">
        <f t="shared" si="4"/>
        <v>0</v>
      </c>
      <c r="Y24" s="16">
        <f t="shared" si="4"/>
        <v>0</v>
      </c>
      <c r="Z24" s="16">
        <f t="shared" si="4"/>
        <v>0</v>
      </c>
      <c r="AA24" s="14">
        <f t="shared" si="4"/>
        <v>0</v>
      </c>
      <c r="AB24" s="16">
        <f t="shared" si="4"/>
        <v>0</v>
      </c>
      <c r="AC24" s="16">
        <f t="shared" si="4"/>
        <v>0</v>
      </c>
      <c r="AD24" s="16">
        <f t="shared" si="4"/>
        <v>0</v>
      </c>
      <c r="AE24" s="16">
        <f t="shared" si="4"/>
        <v>0</v>
      </c>
      <c r="AF24" s="16">
        <f t="shared" si="4"/>
        <v>0</v>
      </c>
      <c r="AG24" s="16">
        <f t="shared" si="4"/>
        <v>0</v>
      </c>
      <c r="AH24" s="16">
        <f t="shared" si="4"/>
        <v>0</v>
      </c>
      <c r="AI24" s="16">
        <f t="shared" si="4"/>
        <v>0</v>
      </c>
      <c r="AJ24" s="14">
        <f t="shared" si="4"/>
        <v>0</v>
      </c>
      <c r="AK24" s="16">
        <f t="shared" si="4"/>
        <v>0</v>
      </c>
      <c r="AL24" s="16">
        <f t="shared" si="4"/>
        <v>0</v>
      </c>
      <c r="AM24" s="16">
        <f t="shared" si="4"/>
        <v>0</v>
      </c>
      <c r="AN24" s="16">
        <f t="shared" si="4"/>
        <v>0</v>
      </c>
      <c r="AO24" s="16">
        <f t="shared" si="4"/>
        <v>0</v>
      </c>
      <c r="AP24" s="14">
        <f t="shared" si="4"/>
        <v>0</v>
      </c>
      <c r="AQ24" s="16">
        <f t="shared" si="4"/>
        <v>0</v>
      </c>
      <c r="AR24" s="16">
        <f t="shared" si="4"/>
        <v>0</v>
      </c>
      <c r="AS24" s="14">
        <f t="shared" si="4"/>
        <v>0</v>
      </c>
      <c r="AT24" s="14">
        <f t="shared" si="4"/>
        <v>0</v>
      </c>
    </row>
    <row r="25" spans="1:46" s="1" customFormat="1" x14ac:dyDescent="0.25">
      <c r="A25" s="3">
        <v>23</v>
      </c>
      <c r="B25" s="13" t="s">
        <v>184</v>
      </c>
      <c r="C25" s="31" t="s">
        <v>0</v>
      </c>
      <c r="D25" s="14">
        <f t="shared" ref="D25:AT25" si="5">SUM(D26,D28,D30,D32,D34)</f>
        <v>0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I25" s="15">
        <f t="shared" si="5"/>
        <v>0</v>
      </c>
      <c r="J25" s="15">
        <f t="shared" si="5"/>
        <v>0</v>
      </c>
      <c r="K25" s="15">
        <f t="shared" si="5"/>
        <v>0</v>
      </c>
      <c r="L25" s="15">
        <f t="shared" si="5"/>
        <v>0</v>
      </c>
      <c r="M25" s="15">
        <f t="shared" si="5"/>
        <v>0</v>
      </c>
      <c r="N25" s="15">
        <f t="shared" si="5"/>
        <v>0</v>
      </c>
      <c r="O25" s="15">
        <f t="shared" si="5"/>
        <v>0</v>
      </c>
      <c r="P25" s="16">
        <f t="shared" si="5"/>
        <v>0</v>
      </c>
      <c r="Q25" s="16">
        <f t="shared" si="5"/>
        <v>0</v>
      </c>
      <c r="R25" s="16">
        <f t="shared" si="5"/>
        <v>0</v>
      </c>
      <c r="S25" s="16">
        <f t="shared" si="5"/>
        <v>0</v>
      </c>
      <c r="T25" s="16">
        <f t="shared" si="5"/>
        <v>0</v>
      </c>
      <c r="U25" s="16">
        <f t="shared" si="5"/>
        <v>0</v>
      </c>
      <c r="V25" s="16">
        <f t="shared" si="5"/>
        <v>0</v>
      </c>
      <c r="W25" s="16">
        <f t="shared" si="5"/>
        <v>0</v>
      </c>
      <c r="X25" s="16">
        <f t="shared" si="5"/>
        <v>0</v>
      </c>
      <c r="Y25" s="16">
        <f t="shared" si="5"/>
        <v>0</v>
      </c>
      <c r="Z25" s="16">
        <f t="shared" si="5"/>
        <v>0</v>
      </c>
      <c r="AA25" s="14">
        <f t="shared" si="5"/>
        <v>0</v>
      </c>
      <c r="AB25" s="16">
        <f t="shared" si="5"/>
        <v>0</v>
      </c>
      <c r="AC25" s="16">
        <f t="shared" si="5"/>
        <v>0</v>
      </c>
      <c r="AD25" s="16">
        <f t="shared" si="5"/>
        <v>0</v>
      </c>
      <c r="AE25" s="16">
        <f t="shared" si="5"/>
        <v>0</v>
      </c>
      <c r="AF25" s="16">
        <f t="shared" si="5"/>
        <v>0</v>
      </c>
      <c r="AG25" s="16">
        <f t="shared" si="5"/>
        <v>0</v>
      </c>
      <c r="AH25" s="16">
        <f t="shared" si="5"/>
        <v>0</v>
      </c>
      <c r="AI25" s="16">
        <f t="shared" si="5"/>
        <v>0</v>
      </c>
      <c r="AJ25" s="14">
        <f t="shared" si="5"/>
        <v>0</v>
      </c>
      <c r="AK25" s="16">
        <f t="shared" si="5"/>
        <v>0</v>
      </c>
      <c r="AL25" s="16">
        <f t="shared" si="5"/>
        <v>0</v>
      </c>
      <c r="AM25" s="16">
        <f t="shared" si="5"/>
        <v>0</v>
      </c>
      <c r="AN25" s="16">
        <f t="shared" si="5"/>
        <v>0</v>
      </c>
      <c r="AO25" s="16">
        <f t="shared" si="5"/>
        <v>0</v>
      </c>
      <c r="AP25" s="14">
        <f t="shared" si="5"/>
        <v>0</v>
      </c>
      <c r="AQ25" s="16">
        <f t="shared" si="5"/>
        <v>0</v>
      </c>
      <c r="AR25" s="16">
        <f t="shared" si="5"/>
        <v>0</v>
      </c>
      <c r="AS25" s="14">
        <f t="shared" si="5"/>
        <v>0</v>
      </c>
      <c r="AT25" s="14">
        <f t="shared" si="5"/>
        <v>0</v>
      </c>
    </row>
    <row r="26" spans="1:46" x14ac:dyDescent="0.25">
      <c r="A26" s="8">
        <v>24</v>
      </c>
      <c r="B26" s="21" t="s">
        <v>185</v>
      </c>
      <c r="C26" s="31" t="s">
        <v>0</v>
      </c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0"/>
      <c r="AB26" s="12"/>
      <c r="AC26" s="12"/>
      <c r="AD26" s="12"/>
      <c r="AE26" s="12"/>
      <c r="AF26" s="12"/>
      <c r="AG26" s="12"/>
      <c r="AH26" s="12"/>
      <c r="AI26" s="12"/>
      <c r="AJ26" s="10"/>
      <c r="AK26" s="12"/>
      <c r="AL26" s="12"/>
      <c r="AM26" s="12"/>
      <c r="AN26" s="12"/>
      <c r="AO26" s="12"/>
      <c r="AP26" s="10"/>
      <c r="AQ26" s="12"/>
      <c r="AR26" s="12"/>
      <c r="AS26" s="10"/>
      <c r="AT26" s="10"/>
    </row>
    <row r="27" spans="1:46" x14ac:dyDescent="0.25">
      <c r="A27" s="3">
        <v>25</v>
      </c>
      <c r="B27" s="22" t="s">
        <v>186</v>
      </c>
      <c r="C27" s="31" t="s">
        <v>0</v>
      </c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0"/>
      <c r="AB27" s="12"/>
      <c r="AC27" s="12"/>
      <c r="AD27" s="12"/>
      <c r="AE27" s="12"/>
      <c r="AF27" s="12"/>
      <c r="AG27" s="12"/>
      <c r="AH27" s="12"/>
      <c r="AI27" s="12"/>
      <c r="AJ27" s="10"/>
      <c r="AK27" s="12"/>
      <c r="AL27" s="12"/>
      <c r="AM27" s="12"/>
      <c r="AN27" s="12"/>
      <c r="AO27" s="12"/>
      <c r="AP27" s="10"/>
      <c r="AQ27" s="12"/>
      <c r="AR27" s="12"/>
      <c r="AS27" s="10"/>
      <c r="AT27" s="10"/>
    </row>
    <row r="28" spans="1:46" x14ac:dyDescent="0.25">
      <c r="A28" s="8">
        <v>26</v>
      </c>
      <c r="B28" s="21" t="s">
        <v>187</v>
      </c>
      <c r="C28" s="31" t="s">
        <v>0</v>
      </c>
      <c r="D28" s="10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0"/>
      <c r="AB28" s="12"/>
      <c r="AC28" s="12"/>
      <c r="AD28" s="12"/>
      <c r="AE28" s="12"/>
      <c r="AF28" s="12"/>
      <c r="AG28" s="12"/>
      <c r="AH28" s="12"/>
      <c r="AI28" s="12"/>
      <c r="AJ28" s="10"/>
      <c r="AK28" s="12"/>
      <c r="AL28" s="12"/>
      <c r="AM28" s="12"/>
      <c r="AN28" s="12"/>
      <c r="AO28" s="12"/>
      <c r="AP28" s="10"/>
      <c r="AQ28" s="12"/>
      <c r="AR28" s="12"/>
      <c r="AS28" s="10"/>
      <c r="AT28" s="10"/>
    </row>
    <row r="29" spans="1:46" x14ac:dyDescent="0.25">
      <c r="A29" s="3">
        <v>27</v>
      </c>
      <c r="B29" s="22" t="s">
        <v>186</v>
      </c>
      <c r="C29" s="31" t="s">
        <v>0</v>
      </c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0"/>
      <c r="AB29" s="12"/>
      <c r="AC29" s="12"/>
      <c r="AD29" s="12"/>
      <c r="AE29" s="12"/>
      <c r="AF29" s="12"/>
      <c r="AG29" s="12"/>
      <c r="AH29" s="12"/>
      <c r="AI29" s="12"/>
      <c r="AJ29" s="10"/>
      <c r="AK29" s="12"/>
      <c r="AL29" s="12"/>
      <c r="AM29" s="12"/>
      <c r="AN29" s="12"/>
      <c r="AO29" s="12"/>
      <c r="AP29" s="10"/>
      <c r="AQ29" s="12"/>
      <c r="AR29" s="12"/>
      <c r="AS29" s="10"/>
      <c r="AT29" s="10"/>
    </row>
    <row r="30" spans="1:46" x14ac:dyDescent="0.25">
      <c r="A30" s="8">
        <v>28</v>
      </c>
      <c r="B30" s="21" t="s">
        <v>188</v>
      </c>
      <c r="C30" s="31" t="s">
        <v>0</v>
      </c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0"/>
      <c r="AB30" s="12"/>
      <c r="AC30" s="12"/>
      <c r="AD30" s="12"/>
      <c r="AE30" s="12"/>
      <c r="AF30" s="12"/>
      <c r="AG30" s="12"/>
      <c r="AH30" s="12"/>
      <c r="AI30" s="12"/>
      <c r="AJ30" s="10"/>
      <c r="AK30" s="12"/>
      <c r="AL30" s="12"/>
      <c r="AM30" s="12"/>
      <c r="AN30" s="12"/>
      <c r="AO30" s="12"/>
      <c r="AP30" s="10"/>
      <c r="AQ30" s="12"/>
      <c r="AR30" s="12"/>
      <c r="AS30" s="10"/>
      <c r="AT30" s="10"/>
    </row>
    <row r="31" spans="1:46" x14ac:dyDescent="0.25">
      <c r="A31" s="3">
        <v>29</v>
      </c>
      <c r="B31" s="22" t="s">
        <v>186</v>
      </c>
      <c r="C31" s="31" t="s">
        <v>0</v>
      </c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0"/>
      <c r="AB31" s="12"/>
      <c r="AC31" s="12"/>
      <c r="AD31" s="12"/>
      <c r="AE31" s="12"/>
      <c r="AF31" s="12"/>
      <c r="AG31" s="12"/>
      <c r="AH31" s="12"/>
      <c r="AI31" s="12"/>
      <c r="AJ31" s="10"/>
      <c r="AK31" s="12"/>
      <c r="AL31" s="12"/>
      <c r="AM31" s="12"/>
      <c r="AN31" s="12"/>
      <c r="AO31" s="12"/>
      <c r="AP31" s="10"/>
      <c r="AQ31" s="12"/>
      <c r="AR31" s="12"/>
      <c r="AS31" s="10"/>
      <c r="AT31" s="10"/>
    </row>
    <row r="32" spans="1:46" x14ac:dyDescent="0.25">
      <c r="A32" s="8">
        <v>30</v>
      </c>
      <c r="B32" s="21" t="s">
        <v>189</v>
      </c>
      <c r="C32" s="31" t="s">
        <v>0</v>
      </c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0"/>
      <c r="AB32" s="12"/>
      <c r="AC32" s="12"/>
      <c r="AD32" s="12"/>
      <c r="AE32" s="12"/>
      <c r="AF32" s="12"/>
      <c r="AG32" s="12"/>
      <c r="AH32" s="12"/>
      <c r="AI32" s="12"/>
      <c r="AJ32" s="10"/>
      <c r="AK32" s="12"/>
      <c r="AL32" s="12"/>
      <c r="AM32" s="12"/>
      <c r="AN32" s="12"/>
      <c r="AO32" s="12"/>
      <c r="AP32" s="10"/>
      <c r="AQ32" s="12"/>
      <c r="AR32" s="12"/>
      <c r="AS32" s="10"/>
      <c r="AT32" s="10"/>
    </row>
    <row r="33" spans="1:46" x14ac:dyDescent="0.25">
      <c r="A33" s="3">
        <v>31</v>
      </c>
      <c r="B33" s="22" t="s">
        <v>186</v>
      </c>
      <c r="C33" s="31" t="s">
        <v>0</v>
      </c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0"/>
      <c r="AB33" s="12"/>
      <c r="AC33" s="12"/>
      <c r="AD33" s="12"/>
      <c r="AE33" s="12"/>
      <c r="AF33" s="12"/>
      <c r="AG33" s="12"/>
      <c r="AH33" s="12"/>
      <c r="AI33" s="12"/>
      <c r="AJ33" s="10"/>
      <c r="AK33" s="12"/>
      <c r="AL33" s="12"/>
      <c r="AM33" s="12"/>
      <c r="AN33" s="12"/>
      <c r="AO33" s="12"/>
      <c r="AP33" s="10"/>
      <c r="AQ33" s="12"/>
      <c r="AR33" s="12"/>
      <c r="AS33" s="10"/>
      <c r="AT33" s="10"/>
    </row>
    <row r="34" spans="1:46" x14ac:dyDescent="0.25">
      <c r="A34" s="8">
        <v>32</v>
      </c>
      <c r="B34" s="21" t="s">
        <v>190</v>
      </c>
      <c r="C34" s="31" t="s">
        <v>0</v>
      </c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0"/>
      <c r="AB34" s="12"/>
      <c r="AC34" s="12"/>
      <c r="AD34" s="12"/>
      <c r="AE34" s="12"/>
      <c r="AF34" s="12"/>
      <c r="AG34" s="12"/>
      <c r="AH34" s="12"/>
      <c r="AI34" s="12"/>
      <c r="AJ34" s="10"/>
      <c r="AK34" s="12"/>
      <c r="AL34" s="12"/>
      <c r="AM34" s="12"/>
      <c r="AN34" s="12"/>
      <c r="AO34" s="12"/>
      <c r="AP34" s="10"/>
      <c r="AQ34" s="12"/>
      <c r="AR34" s="12"/>
      <c r="AS34" s="10"/>
      <c r="AT34" s="10"/>
    </row>
    <row r="35" spans="1:46" x14ac:dyDescent="0.25">
      <c r="A35" s="3">
        <v>33</v>
      </c>
      <c r="B35" s="22" t="s">
        <v>191</v>
      </c>
      <c r="C35" s="31" t="s">
        <v>0</v>
      </c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0"/>
      <c r="AB35" s="12"/>
      <c r="AC35" s="12"/>
      <c r="AD35" s="12"/>
      <c r="AE35" s="12"/>
      <c r="AF35" s="12"/>
      <c r="AG35" s="12"/>
      <c r="AH35" s="12"/>
      <c r="AI35" s="12"/>
      <c r="AJ35" s="10"/>
      <c r="AK35" s="12"/>
      <c r="AL35" s="12"/>
      <c r="AM35" s="12"/>
      <c r="AN35" s="12"/>
      <c r="AO35" s="12"/>
      <c r="AP35" s="10"/>
      <c r="AQ35" s="12"/>
      <c r="AR35" s="12"/>
      <c r="AS35" s="10"/>
      <c r="AT35" s="10"/>
    </row>
    <row r="36" spans="1:46" s="1" customFormat="1" x14ac:dyDescent="0.25">
      <c r="A36" s="8">
        <v>34</v>
      </c>
      <c r="B36" s="13" t="s">
        <v>192</v>
      </c>
      <c r="C36" s="31" t="s">
        <v>0</v>
      </c>
      <c r="D36" s="14">
        <f t="shared" ref="D36:AT36" si="6">SUM(D37,D39,D41,D43:D44)</f>
        <v>0</v>
      </c>
      <c r="E36" s="15">
        <f t="shared" si="6"/>
        <v>0</v>
      </c>
      <c r="F36" s="15">
        <f t="shared" si="6"/>
        <v>0</v>
      </c>
      <c r="G36" s="15">
        <f t="shared" si="6"/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  <c r="O36" s="15">
        <f t="shared" si="6"/>
        <v>0</v>
      </c>
      <c r="P36" s="16">
        <f t="shared" si="6"/>
        <v>0</v>
      </c>
      <c r="Q36" s="16">
        <f t="shared" si="6"/>
        <v>0</v>
      </c>
      <c r="R36" s="16">
        <f t="shared" si="6"/>
        <v>0</v>
      </c>
      <c r="S36" s="16">
        <f t="shared" si="6"/>
        <v>0</v>
      </c>
      <c r="T36" s="16">
        <f t="shared" si="6"/>
        <v>0</v>
      </c>
      <c r="U36" s="16">
        <f t="shared" si="6"/>
        <v>0</v>
      </c>
      <c r="V36" s="16">
        <f t="shared" si="6"/>
        <v>0</v>
      </c>
      <c r="W36" s="16">
        <f t="shared" si="6"/>
        <v>0</v>
      </c>
      <c r="X36" s="16">
        <f t="shared" si="6"/>
        <v>0</v>
      </c>
      <c r="Y36" s="16">
        <f t="shared" si="6"/>
        <v>0</v>
      </c>
      <c r="Z36" s="16">
        <f t="shared" si="6"/>
        <v>0</v>
      </c>
      <c r="AA36" s="14">
        <f t="shared" si="6"/>
        <v>0</v>
      </c>
      <c r="AB36" s="16">
        <f t="shared" si="6"/>
        <v>0</v>
      </c>
      <c r="AC36" s="16">
        <f t="shared" si="6"/>
        <v>0</v>
      </c>
      <c r="AD36" s="16">
        <f t="shared" si="6"/>
        <v>0</v>
      </c>
      <c r="AE36" s="16">
        <f t="shared" si="6"/>
        <v>0</v>
      </c>
      <c r="AF36" s="16">
        <f t="shared" si="6"/>
        <v>0</v>
      </c>
      <c r="AG36" s="16">
        <f t="shared" si="6"/>
        <v>0</v>
      </c>
      <c r="AH36" s="16">
        <f t="shared" si="6"/>
        <v>0</v>
      </c>
      <c r="AI36" s="16">
        <f t="shared" si="6"/>
        <v>0</v>
      </c>
      <c r="AJ36" s="14">
        <f t="shared" si="6"/>
        <v>0</v>
      </c>
      <c r="AK36" s="16">
        <f t="shared" si="6"/>
        <v>0</v>
      </c>
      <c r="AL36" s="16">
        <f t="shared" si="6"/>
        <v>0</v>
      </c>
      <c r="AM36" s="16">
        <f t="shared" si="6"/>
        <v>0</v>
      </c>
      <c r="AN36" s="16">
        <f t="shared" si="6"/>
        <v>0</v>
      </c>
      <c r="AO36" s="16">
        <f t="shared" si="6"/>
        <v>0</v>
      </c>
      <c r="AP36" s="14">
        <f t="shared" si="6"/>
        <v>0</v>
      </c>
      <c r="AQ36" s="16">
        <f t="shared" si="6"/>
        <v>0</v>
      </c>
      <c r="AR36" s="16">
        <f t="shared" si="6"/>
        <v>0</v>
      </c>
      <c r="AS36" s="14">
        <f t="shared" si="6"/>
        <v>0</v>
      </c>
      <c r="AT36" s="14">
        <f t="shared" si="6"/>
        <v>0</v>
      </c>
    </row>
    <row r="37" spans="1:46" x14ac:dyDescent="0.25">
      <c r="A37" s="3">
        <v>35</v>
      </c>
      <c r="B37" s="21" t="s">
        <v>193</v>
      </c>
      <c r="C37" s="31" t="s">
        <v>0</v>
      </c>
      <c r="D37" s="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0"/>
      <c r="AB37" s="12"/>
      <c r="AC37" s="12"/>
      <c r="AD37" s="12"/>
      <c r="AE37" s="12"/>
      <c r="AF37" s="12"/>
      <c r="AG37" s="12"/>
      <c r="AH37" s="12"/>
      <c r="AI37" s="12"/>
      <c r="AJ37" s="10"/>
      <c r="AK37" s="12"/>
      <c r="AL37" s="12"/>
      <c r="AM37" s="12"/>
      <c r="AN37" s="12"/>
      <c r="AO37" s="12"/>
      <c r="AP37" s="10"/>
      <c r="AQ37" s="12"/>
      <c r="AR37" s="12"/>
      <c r="AS37" s="10"/>
      <c r="AT37" s="10"/>
    </row>
    <row r="38" spans="1:46" x14ac:dyDescent="0.25">
      <c r="A38" s="8">
        <v>36</v>
      </c>
      <c r="B38" s="22" t="s">
        <v>194</v>
      </c>
      <c r="C38" s="31" t="s">
        <v>0</v>
      </c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0"/>
      <c r="AB38" s="12"/>
      <c r="AC38" s="12"/>
      <c r="AD38" s="12"/>
      <c r="AE38" s="12"/>
      <c r="AF38" s="12"/>
      <c r="AG38" s="12"/>
      <c r="AH38" s="12"/>
      <c r="AI38" s="12"/>
      <c r="AJ38" s="10"/>
      <c r="AK38" s="12"/>
      <c r="AL38" s="12"/>
      <c r="AM38" s="12"/>
      <c r="AN38" s="12"/>
      <c r="AO38" s="12"/>
      <c r="AP38" s="10"/>
      <c r="AQ38" s="12"/>
      <c r="AR38" s="12"/>
      <c r="AS38" s="10"/>
      <c r="AT38" s="10"/>
    </row>
    <row r="39" spans="1:46" x14ac:dyDescent="0.25">
      <c r="A39" s="3">
        <v>37</v>
      </c>
      <c r="B39" s="21" t="s">
        <v>195</v>
      </c>
      <c r="C39" s="31" t="s">
        <v>0</v>
      </c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0"/>
      <c r="AB39" s="12"/>
      <c r="AC39" s="12"/>
      <c r="AD39" s="12"/>
      <c r="AE39" s="12"/>
      <c r="AF39" s="12"/>
      <c r="AG39" s="12"/>
      <c r="AH39" s="12"/>
      <c r="AI39" s="12"/>
      <c r="AJ39" s="10"/>
      <c r="AK39" s="12"/>
      <c r="AL39" s="12"/>
      <c r="AM39" s="12"/>
      <c r="AN39" s="12"/>
      <c r="AO39" s="12"/>
      <c r="AP39" s="10"/>
      <c r="AQ39" s="12"/>
      <c r="AR39" s="12"/>
      <c r="AS39" s="10"/>
      <c r="AT39" s="10"/>
    </row>
    <row r="40" spans="1:46" x14ac:dyDescent="0.25">
      <c r="A40" s="8">
        <v>38</v>
      </c>
      <c r="B40" s="22" t="s">
        <v>194</v>
      </c>
      <c r="C40" s="31" t="s">
        <v>0</v>
      </c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0"/>
      <c r="AB40" s="12"/>
      <c r="AC40" s="12"/>
      <c r="AD40" s="12"/>
      <c r="AE40" s="12"/>
      <c r="AF40" s="12"/>
      <c r="AG40" s="12"/>
      <c r="AH40" s="12"/>
      <c r="AI40" s="12"/>
      <c r="AJ40" s="10"/>
      <c r="AK40" s="12"/>
      <c r="AL40" s="12"/>
      <c r="AM40" s="12"/>
      <c r="AN40" s="12"/>
      <c r="AO40" s="12"/>
      <c r="AP40" s="10"/>
      <c r="AQ40" s="12"/>
      <c r="AR40" s="12"/>
      <c r="AS40" s="10"/>
      <c r="AT40" s="10"/>
    </row>
    <row r="41" spans="1:46" x14ac:dyDescent="0.25">
      <c r="A41" s="3">
        <v>39</v>
      </c>
      <c r="B41" s="21" t="s">
        <v>196</v>
      </c>
      <c r="C41" s="31" t="s">
        <v>0</v>
      </c>
      <c r="D41" s="10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0"/>
      <c r="AB41" s="12"/>
      <c r="AC41" s="12"/>
      <c r="AD41" s="12"/>
      <c r="AE41" s="12"/>
      <c r="AF41" s="12"/>
      <c r="AG41" s="12"/>
      <c r="AH41" s="12"/>
      <c r="AI41" s="12"/>
      <c r="AJ41" s="10"/>
      <c r="AK41" s="12"/>
      <c r="AL41" s="12"/>
      <c r="AM41" s="12"/>
      <c r="AN41" s="12"/>
      <c r="AO41" s="12"/>
      <c r="AP41" s="10"/>
      <c r="AQ41" s="12"/>
      <c r="AR41" s="12"/>
      <c r="AS41" s="10"/>
      <c r="AT41" s="10"/>
    </row>
    <row r="42" spans="1:46" x14ac:dyDescent="0.25">
      <c r="A42" s="8">
        <v>40</v>
      </c>
      <c r="B42" s="22" t="s">
        <v>194</v>
      </c>
      <c r="C42" s="31" t="s">
        <v>0</v>
      </c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0"/>
      <c r="AB42" s="12"/>
      <c r="AC42" s="12"/>
      <c r="AD42" s="12"/>
      <c r="AE42" s="12"/>
      <c r="AF42" s="12"/>
      <c r="AG42" s="12"/>
      <c r="AH42" s="12"/>
      <c r="AI42" s="12"/>
      <c r="AJ42" s="10"/>
      <c r="AK42" s="12"/>
      <c r="AL42" s="12"/>
      <c r="AM42" s="12"/>
      <c r="AN42" s="12"/>
      <c r="AO42" s="12"/>
      <c r="AP42" s="10"/>
      <c r="AQ42" s="12"/>
      <c r="AR42" s="12"/>
      <c r="AS42" s="10"/>
      <c r="AT42" s="10"/>
    </row>
    <row r="43" spans="1:46" x14ac:dyDescent="0.25">
      <c r="A43" s="3">
        <v>41</v>
      </c>
      <c r="B43" s="21" t="s">
        <v>197</v>
      </c>
      <c r="C43" s="31" t="s">
        <v>0</v>
      </c>
      <c r="D43" s="10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0"/>
      <c r="AB43" s="12"/>
      <c r="AC43" s="12"/>
      <c r="AD43" s="12"/>
      <c r="AE43" s="12"/>
      <c r="AF43" s="12"/>
      <c r="AG43" s="12"/>
      <c r="AH43" s="12"/>
      <c r="AI43" s="12"/>
      <c r="AJ43" s="10"/>
      <c r="AK43" s="12"/>
      <c r="AL43" s="12"/>
      <c r="AM43" s="12"/>
      <c r="AN43" s="12"/>
      <c r="AO43" s="12"/>
      <c r="AP43" s="10"/>
      <c r="AQ43" s="12"/>
      <c r="AR43" s="12"/>
      <c r="AS43" s="10"/>
      <c r="AT43" s="10"/>
    </row>
    <row r="44" spans="1:46" x14ac:dyDescent="0.25">
      <c r="A44" s="8">
        <v>42</v>
      </c>
      <c r="B44" s="21" t="s">
        <v>198</v>
      </c>
      <c r="C44" s="31" t="s">
        <v>0</v>
      </c>
      <c r="D44" s="10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0"/>
      <c r="AB44" s="12"/>
      <c r="AC44" s="12"/>
      <c r="AD44" s="12"/>
      <c r="AE44" s="12"/>
      <c r="AF44" s="12"/>
      <c r="AG44" s="12"/>
      <c r="AH44" s="12"/>
      <c r="AI44" s="12"/>
      <c r="AJ44" s="10"/>
      <c r="AK44" s="12"/>
      <c r="AL44" s="12"/>
      <c r="AM44" s="12"/>
      <c r="AN44" s="12"/>
      <c r="AO44" s="12"/>
      <c r="AP44" s="10"/>
      <c r="AQ44" s="12"/>
      <c r="AR44" s="12"/>
      <c r="AS44" s="10"/>
      <c r="AT44" s="10"/>
    </row>
    <row r="45" spans="1:46" x14ac:dyDescent="0.25">
      <c r="A45" s="3">
        <v>43</v>
      </c>
      <c r="B45" s="22" t="s">
        <v>191</v>
      </c>
      <c r="C45" s="31" t="s">
        <v>0</v>
      </c>
      <c r="D45" s="10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0"/>
      <c r="AB45" s="12"/>
      <c r="AC45" s="12"/>
      <c r="AD45" s="12"/>
      <c r="AE45" s="12"/>
      <c r="AF45" s="12"/>
      <c r="AG45" s="12"/>
      <c r="AH45" s="12"/>
      <c r="AI45" s="12"/>
      <c r="AJ45" s="10"/>
      <c r="AK45" s="12"/>
      <c r="AL45" s="12"/>
      <c r="AM45" s="12"/>
      <c r="AN45" s="12"/>
      <c r="AO45" s="12"/>
      <c r="AP45" s="10"/>
      <c r="AQ45" s="12"/>
      <c r="AR45" s="12"/>
      <c r="AS45" s="10"/>
      <c r="AT45" s="10"/>
    </row>
    <row r="46" spans="1:46" s="1" customFormat="1" x14ac:dyDescent="0.25">
      <c r="A46" s="8">
        <v>44</v>
      </c>
      <c r="B46" s="13" t="s">
        <v>199</v>
      </c>
      <c r="C46" s="31" t="s">
        <v>0</v>
      </c>
      <c r="D46" s="14">
        <f t="shared" ref="D46:AT46" si="7">D25-D36</f>
        <v>0</v>
      </c>
      <c r="E46" s="15">
        <f t="shared" si="7"/>
        <v>0</v>
      </c>
      <c r="F46" s="15">
        <f t="shared" si="7"/>
        <v>0</v>
      </c>
      <c r="G46" s="15">
        <f t="shared" si="7"/>
        <v>0</v>
      </c>
      <c r="H46" s="15">
        <f t="shared" si="7"/>
        <v>0</v>
      </c>
      <c r="I46" s="15">
        <f t="shared" si="7"/>
        <v>0</v>
      </c>
      <c r="J46" s="15">
        <f t="shared" si="7"/>
        <v>0</v>
      </c>
      <c r="K46" s="15">
        <f t="shared" si="7"/>
        <v>0</v>
      </c>
      <c r="L46" s="15">
        <f t="shared" si="7"/>
        <v>0</v>
      </c>
      <c r="M46" s="15">
        <f t="shared" si="7"/>
        <v>0</v>
      </c>
      <c r="N46" s="15">
        <f t="shared" si="7"/>
        <v>0</v>
      </c>
      <c r="O46" s="15">
        <f t="shared" si="7"/>
        <v>0</v>
      </c>
      <c r="P46" s="16">
        <f t="shared" si="7"/>
        <v>0</v>
      </c>
      <c r="Q46" s="16">
        <f t="shared" si="7"/>
        <v>0</v>
      </c>
      <c r="R46" s="16">
        <f t="shared" si="7"/>
        <v>0</v>
      </c>
      <c r="S46" s="16">
        <f t="shared" si="7"/>
        <v>0</v>
      </c>
      <c r="T46" s="16">
        <f t="shared" si="7"/>
        <v>0</v>
      </c>
      <c r="U46" s="16">
        <f t="shared" si="7"/>
        <v>0</v>
      </c>
      <c r="V46" s="16">
        <f t="shared" si="7"/>
        <v>0</v>
      </c>
      <c r="W46" s="16">
        <f t="shared" si="7"/>
        <v>0</v>
      </c>
      <c r="X46" s="16">
        <f t="shared" si="7"/>
        <v>0</v>
      </c>
      <c r="Y46" s="16">
        <f t="shared" si="7"/>
        <v>0</v>
      </c>
      <c r="Z46" s="16">
        <f t="shared" si="7"/>
        <v>0</v>
      </c>
      <c r="AA46" s="14">
        <f t="shared" si="7"/>
        <v>0</v>
      </c>
      <c r="AB46" s="16">
        <f t="shared" si="7"/>
        <v>0</v>
      </c>
      <c r="AC46" s="16">
        <f t="shared" si="7"/>
        <v>0</v>
      </c>
      <c r="AD46" s="16">
        <f t="shared" si="7"/>
        <v>0</v>
      </c>
      <c r="AE46" s="16">
        <f t="shared" si="7"/>
        <v>0</v>
      </c>
      <c r="AF46" s="16">
        <f t="shared" si="7"/>
        <v>0</v>
      </c>
      <c r="AG46" s="16">
        <f t="shared" si="7"/>
        <v>0</v>
      </c>
      <c r="AH46" s="16">
        <f t="shared" si="7"/>
        <v>0</v>
      </c>
      <c r="AI46" s="16">
        <f t="shared" si="7"/>
        <v>0</v>
      </c>
      <c r="AJ46" s="14">
        <f t="shared" si="7"/>
        <v>0</v>
      </c>
      <c r="AK46" s="16">
        <f t="shared" si="7"/>
        <v>0</v>
      </c>
      <c r="AL46" s="16">
        <f t="shared" si="7"/>
        <v>0</v>
      </c>
      <c r="AM46" s="16">
        <f t="shared" si="7"/>
        <v>0</v>
      </c>
      <c r="AN46" s="16">
        <f t="shared" si="7"/>
        <v>0</v>
      </c>
      <c r="AO46" s="16">
        <f t="shared" si="7"/>
        <v>0</v>
      </c>
      <c r="AP46" s="14">
        <f t="shared" si="7"/>
        <v>0</v>
      </c>
      <c r="AQ46" s="16">
        <f t="shared" si="7"/>
        <v>0</v>
      </c>
      <c r="AR46" s="16">
        <f t="shared" si="7"/>
        <v>0</v>
      </c>
      <c r="AS46" s="14">
        <f t="shared" si="7"/>
        <v>0</v>
      </c>
      <c r="AT46" s="14">
        <f t="shared" si="7"/>
        <v>0</v>
      </c>
    </row>
    <row r="47" spans="1:46" x14ac:dyDescent="0.25">
      <c r="A47" s="3">
        <v>45</v>
      </c>
      <c r="B47" s="13" t="s">
        <v>200</v>
      </c>
      <c r="C47" s="31" t="s">
        <v>0</v>
      </c>
      <c r="D47" s="14">
        <f t="shared" ref="D47:AT47" si="8">D24+D46</f>
        <v>0</v>
      </c>
      <c r="E47" s="15">
        <f t="shared" si="8"/>
        <v>0</v>
      </c>
      <c r="F47" s="15">
        <f t="shared" si="8"/>
        <v>0</v>
      </c>
      <c r="G47" s="15">
        <f t="shared" si="8"/>
        <v>0</v>
      </c>
      <c r="H47" s="15">
        <f t="shared" si="8"/>
        <v>0</v>
      </c>
      <c r="I47" s="15">
        <f t="shared" si="8"/>
        <v>0</v>
      </c>
      <c r="J47" s="15">
        <f t="shared" si="8"/>
        <v>0</v>
      </c>
      <c r="K47" s="15">
        <f t="shared" si="8"/>
        <v>0</v>
      </c>
      <c r="L47" s="15">
        <f t="shared" si="8"/>
        <v>0</v>
      </c>
      <c r="M47" s="15">
        <f t="shared" si="8"/>
        <v>0</v>
      </c>
      <c r="N47" s="15">
        <f t="shared" si="8"/>
        <v>0</v>
      </c>
      <c r="O47" s="15">
        <f t="shared" si="8"/>
        <v>0</v>
      </c>
      <c r="P47" s="16">
        <f t="shared" si="8"/>
        <v>0</v>
      </c>
      <c r="Q47" s="16">
        <f t="shared" si="8"/>
        <v>0</v>
      </c>
      <c r="R47" s="16">
        <f t="shared" si="8"/>
        <v>0</v>
      </c>
      <c r="S47" s="16">
        <f t="shared" si="8"/>
        <v>0</v>
      </c>
      <c r="T47" s="16">
        <f t="shared" si="8"/>
        <v>0</v>
      </c>
      <c r="U47" s="16">
        <f t="shared" si="8"/>
        <v>0</v>
      </c>
      <c r="V47" s="16">
        <f t="shared" si="8"/>
        <v>0</v>
      </c>
      <c r="W47" s="16">
        <f t="shared" si="8"/>
        <v>0</v>
      </c>
      <c r="X47" s="16">
        <f t="shared" si="8"/>
        <v>0</v>
      </c>
      <c r="Y47" s="16">
        <f t="shared" si="8"/>
        <v>0</v>
      </c>
      <c r="Z47" s="16">
        <f t="shared" si="8"/>
        <v>0</v>
      </c>
      <c r="AA47" s="14">
        <f t="shared" si="8"/>
        <v>0</v>
      </c>
      <c r="AB47" s="16">
        <f t="shared" si="8"/>
        <v>0</v>
      </c>
      <c r="AC47" s="16">
        <f t="shared" si="8"/>
        <v>0</v>
      </c>
      <c r="AD47" s="16">
        <f t="shared" si="8"/>
        <v>0</v>
      </c>
      <c r="AE47" s="16">
        <f t="shared" si="8"/>
        <v>0</v>
      </c>
      <c r="AF47" s="16">
        <f t="shared" si="8"/>
        <v>0</v>
      </c>
      <c r="AG47" s="16">
        <f t="shared" si="8"/>
        <v>0</v>
      </c>
      <c r="AH47" s="16">
        <f t="shared" si="8"/>
        <v>0</v>
      </c>
      <c r="AI47" s="16">
        <f t="shared" si="8"/>
        <v>0</v>
      </c>
      <c r="AJ47" s="14">
        <f t="shared" si="8"/>
        <v>0</v>
      </c>
      <c r="AK47" s="16">
        <f t="shared" si="8"/>
        <v>0</v>
      </c>
      <c r="AL47" s="16">
        <f t="shared" si="8"/>
        <v>0</v>
      </c>
      <c r="AM47" s="16">
        <f t="shared" si="8"/>
        <v>0</v>
      </c>
      <c r="AN47" s="16">
        <f t="shared" si="8"/>
        <v>0</v>
      </c>
      <c r="AO47" s="16">
        <f t="shared" si="8"/>
        <v>0</v>
      </c>
      <c r="AP47" s="14">
        <f t="shared" si="8"/>
        <v>0</v>
      </c>
      <c r="AQ47" s="16">
        <f t="shared" si="8"/>
        <v>0</v>
      </c>
      <c r="AR47" s="16">
        <f t="shared" si="8"/>
        <v>0</v>
      </c>
      <c r="AS47" s="14">
        <f t="shared" si="8"/>
        <v>0</v>
      </c>
      <c r="AT47" s="14">
        <f t="shared" si="8"/>
        <v>0</v>
      </c>
    </row>
    <row r="48" spans="1:46" x14ac:dyDescent="0.25">
      <c r="A48" s="8">
        <v>46</v>
      </c>
      <c r="B48" s="21" t="s">
        <v>201</v>
      </c>
      <c r="C48" s="31" t="s">
        <v>0</v>
      </c>
      <c r="D48" s="10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0"/>
      <c r="AB48" s="12"/>
      <c r="AC48" s="12"/>
      <c r="AD48" s="12"/>
      <c r="AE48" s="12"/>
      <c r="AF48" s="12"/>
      <c r="AG48" s="12"/>
      <c r="AH48" s="12"/>
      <c r="AI48" s="12"/>
      <c r="AJ48" s="10"/>
      <c r="AK48" s="12"/>
      <c r="AL48" s="12"/>
      <c r="AM48" s="12"/>
      <c r="AN48" s="12"/>
      <c r="AO48" s="12"/>
      <c r="AP48" s="10"/>
      <c r="AQ48" s="12"/>
      <c r="AR48" s="12"/>
      <c r="AS48" s="10"/>
      <c r="AT48" s="10"/>
    </row>
    <row r="49" spans="1:46" ht="15.75" thickBot="1" x14ac:dyDescent="0.3">
      <c r="A49" s="23">
        <v>47</v>
      </c>
      <c r="B49" s="24" t="s">
        <v>202</v>
      </c>
      <c r="C49" s="138" t="s">
        <v>0</v>
      </c>
      <c r="D49" s="25">
        <f t="shared" ref="D49:AT49" si="9">D47-D48</f>
        <v>0</v>
      </c>
      <c r="E49" s="26">
        <f t="shared" si="9"/>
        <v>0</v>
      </c>
      <c r="F49" s="26">
        <f t="shared" si="9"/>
        <v>0</v>
      </c>
      <c r="G49" s="26">
        <f t="shared" si="9"/>
        <v>0</v>
      </c>
      <c r="H49" s="26">
        <f t="shared" si="9"/>
        <v>0</v>
      </c>
      <c r="I49" s="26">
        <f t="shared" si="9"/>
        <v>0</v>
      </c>
      <c r="J49" s="26">
        <f t="shared" si="9"/>
        <v>0</v>
      </c>
      <c r="K49" s="26">
        <f t="shared" si="9"/>
        <v>0</v>
      </c>
      <c r="L49" s="26">
        <f t="shared" si="9"/>
        <v>0</v>
      </c>
      <c r="M49" s="26">
        <f t="shared" si="9"/>
        <v>0</v>
      </c>
      <c r="N49" s="26">
        <f t="shared" si="9"/>
        <v>0</v>
      </c>
      <c r="O49" s="26">
        <f t="shared" si="9"/>
        <v>0</v>
      </c>
      <c r="P49" s="27">
        <f t="shared" si="9"/>
        <v>0</v>
      </c>
      <c r="Q49" s="27">
        <f t="shared" si="9"/>
        <v>0</v>
      </c>
      <c r="R49" s="27">
        <f t="shared" si="9"/>
        <v>0</v>
      </c>
      <c r="S49" s="27">
        <f t="shared" si="9"/>
        <v>0</v>
      </c>
      <c r="T49" s="27">
        <f t="shared" si="9"/>
        <v>0</v>
      </c>
      <c r="U49" s="27">
        <f t="shared" si="9"/>
        <v>0</v>
      </c>
      <c r="V49" s="27">
        <f t="shared" si="9"/>
        <v>0</v>
      </c>
      <c r="W49" s="27">
        <f t="shared" si="9"/>
        <v>0</v>
      </c>
      <c r="X49" s="27">
        <f t="shared" si="9"/>
        <v>0</v>
      </c>
      <c r="Y49" s="27">
        <f t="shared" si="9"/>
        <v>0</v>
      </c>
      <c r="Z49" s="27">
        <f t="shared" si="9"/>
        <v>0</v>
      </c>
      <c r="AA49" s="25">
        <f t="shared" si="9"/>
        <v>0</v>
      </c>
      <c r="AB49" s="27">
        <f t="shared" si="9"/>
        <v>0</v>
      </c>
      <c r="AC49" s="27">
        <f t="shared" si="9"/>
        <v>0</v>
      </c>
      <c r="AD49" s="27">
        <f t="shared" si="9"/>
        <v>0</v>
      </c>
      <c r="AE49" s="27">
        <f t="shared" si="9"/>
        <v>0</v>
      </c>
      <c r="AF49" s="27">
        <f t="shared" si="9"/>
        <v>0</v>
      </c>
      <c r="AG49" s="27">
        <f t="shared" si="9"/>
        <v>0</v>
      </c>
      <c r="AH49" s="27">
        <f t="shared" si="9"/>
        <v>0</v>
      </c>
      <c r="AI49" s="27">
        <f t="shared" si="9"/>
        <v>0</v>
      </c>
      <c r="AJ49" s="25">
        <f t="shared" si="9"/>
        <v>0</v>
      </c>
      <c r="AK49" s="27">
        <f t="shared" si="9"/>
        <v>0</v>
      </c>
      <c r="AL49" s="27">
        <f t="shared" si="9"/>
        <v>0</v>
      </c>
      <c r="AM49" s="27">
        <f t="shared" si="9"/>
        <v>0</v>
      </c>
      <c r="AN49" s="27">
        <f t="shared" si="9"/>
        <v>0</v>
      </c>
      <c r="AO49" s="27">
        <f t="shared" si="9"/>
        <v>0</v>
      </c>
      <c r="AP49" s="25">
        <f t="shared" si="9"/>
        <v>0</v>
      </c>
      <c r="AQ49" s="27">
        <f t="shared" si="9"/>
        <v>0</v>
      </c>
      <c r="AR49" s="27">
        <f t="shared" si="9"/>
        <v>0</v>
      </c>
      <c r="AS49" s="25">
        <f t="shared" si="9"/>
        <v>0</v>
      </c>
      <c r="AT49" s="25">
        <f t="shared" si="9"/>
        <v>0</v>
      </c>
    </row>
  </sheetData>
  <conditionalFormatting sqref="A1:AT49">
    <cfRule type="containsText" dxfId="107" priority="1" operator="containsText" text="HIBA"/>
  </conditionalFormatting>
  <pageMargins left="0.70866141732283472" right="0.70866141732283472" top="0.74803149606299213" bottom="0.74803149606299213" header="0.51181102362204722" footer="0.51181102362204722"/>
  <pageSetup paperSize="9" scale="19" firstPageNumber="0" orientation="landscape" horizontalDpi="300" verticalDpi="300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AECD9-4E56-4712-927F-EC16316C54ED}">
  <dimension ref="A1:AS22"/>
  <sheetViews>
    <sheetView zoomScale="50" zoomScaleNormal="50" workbookViewId="0">
      <selection activeCell="N42" sqref="N42"/>
    </sheetView>
  </sheetViews>
  <sheetFormatPr defaultColWidth="8.85546875" defaultRowHeight="15" x14ac:dyDescent="0.25"/>
  <cols>
    <col min="1" max="1" width="12.5703125" customWidth="1"/>
    <col min="2" max="2" width="105.5703125" customWidth="1"/>
    <col min="3" max="3" width="9.5703125" customWidth="1"/>
    <col min="4" max="27" width="12.85546875" customWidth="1"/>
    <col min="28" max="31" width="8.42578125" customWidth="1"/>
    <col min="32" max="32" width="9.5703125" customWidth="1"/>
    <col min="33" max="33" width="10.42578125" customWidth="1"/>
    <col min="34" max="34" width="9.5703125" customWidth="1"/>
    <col min="35" max="35" width="8.42578125" customWidth="1"/>
    <col min="36" max="36" width="10.42578125" customWidth="1"/>
    <col min="37" max="37" width="9.140625" customWidth="1"/>
    <col min="38" max="38" width="11" customWidth="1"/>
    <col min="39" max="39" width="9.5703125" customWidth="1"/>
    <col min="40" max="40" width="8.42578125" customWidth="1"/>
    <col min="41" max="41" width="10.5703125" customWidth="1"/>
    <col min="42" max="42" width="9.42578125" customWidth="1"/>
    <col min="43" max="43" width="8.42578125" customWidth="1"/>
    <col min="44" max="44" width="9.42578125" customWidth="1"/>
    <col min="45" max="45" width="10" customWidth="1"/>
    <col min="46" max="997" width="8.42578125" customWidth="1"/>
  </cols>
  <sheetData>
    <row r="1" spans="1:45" s="216" customFormat="1" ht="15.75" thickBot="1" x14ac:dyDescent="0.3">
      <c r="A1" s="217"/>
      <c r="B1" s="218" t="s">
        <v>159</v>
      </c>
      <c r="C1" s="312" t="s">
        <v>160</v>
      </c>
      <c r="D1" s="219" t="s">
        <v>647</v>
      </c>
      <c r="E1" s="220" t="s">
        <v>647</v>
      </c>
      <c r="F1" s="220" t="s">
        <v>647</v>
      </c>
      <c r="G1" s="220" t="s">
        <v>647</v>
      </c>
      <c r="H1" s="220" t="s">
        <v>647</v>
      </c>
      <c r="I1" s="220" t="s">
        <v>647</v>
      </c>
      <c r="J1" s="220" t="s">
        <v>647</v>
      </c>
      <c r="K1" s="220" t="s">
        <v>647</v>
      </c>
      <c r="L1" s="220" t="s">
        <v>647</v>
      </c>
      <c r="M1" s="220" t="s">
        <v>647</v>
      </c>
      <c r="N1" s="220" t="s">
        <v>647</v>
      </c>
      <c r="O1" s="220" t="s">
        <v>647</v>
      </c>
      <c r="P1" s="221" t="s">
        <v>648</v>
      </c>
      <c r="Q1" s="221" t="s">
        <v>648</v>
      </c>
      <c r="R1" s="221" t="s">
        <v>648</v>
      </c>
      <c r="S1" s="221" t="s">
        <v>648</v>
      </c>
      <c r="T1" s="221" t="s">
        <v>648</v>
      </c>
      <c r="U1" s="221" t="s">
        <v>648</v>
      </c>
      <c r="V1" s="221" t="s">
        <v>648</v>
      </c>
      <c r="W1" s="221" t="s">
        <v>648</v>
      </c>
      <c r="X1" s="221" t="s">
        <v>648</v>
      </c>
      <c r="Y1" s="221" t="s">
        <v>648</v>
      </c>
      <c r="Z1" s="221" t="s">
        <v>648</v>
      </c>
      <c r="AA1" s="219" t="s">
        <v>648</v>
      </c>
      <c r="AB1" s="221" t="s">
        <v>661</v>
      </c>
      <c r="AC1" s="221" t="s">
        <v>661</v>
      </c>
      <c r="AD1" s="221" t="s">
        <v>661</v>
      </c>
      <c r="AE1" s="221" t="s">
        <v>661</v>
      </c>
      <c r="AF1" s="221" t="s">
        <v>661</v>
      </c>
      <c r="AG1" s="221" t="s">
        <v>661</v>
      </c>
      <c r="AH1" s="221" t="s">
        <v>661</v>
      </c>
      <c r="AI1" s="221" t="s">
        <v>661</v>
      </c>
      <c r="AJ1" s="219" t="s">
        <v>661</v>
      </c>
      <c r="AK1" s="221" t="s">
        <v>662</v>
      </c>
      <c r="AL1" s="221" t="s">
        <v>662</v>
      </c>
      <c r="AM1" s="221" t="s">
        <v>662</v>
      </c>
      <c r="AN1" s="221" t="s">
        <v>662</v>
      </c>
      <c r="AO1" s="221" t="s">
        <v>662</v>
      </c>
      <c r="AP1" s="219" t="s">
        <v>662</v>
      </c>
      <c r="AQ1" s="221" t="s">
        <v>663</v>
      </c>
      <c r="AR1" s="221" t="s">
        <v>663</v>
      </c>
      <c r="AS1" s="219" t="s">
        <v>663</v>
      </c>
    </row>
    <row r="2" spans="1:45" x14ac:dyDescent="0.25">
      <c r="A2" s="223" t="s">
        <v>161</v>
      </c>
      <c r="B2" s="224"/>
      <c r="C2" s="312"/>
      <c r="D2" s="225" t="s">
        <v>649</v>
      </c>
      <c r="E2" s="226" t="s">
        <v>650</v>
      </c>
      <c r="F2" s="226" t="s">
        <v>651</v>
      </c>
      <c r="G2" s="226" t="s">
        <v>652</v>
      </c>
      <c r="H2" s="226" t="s">
        <v>653</v>
      </c>
      <c r="I2" s="226" t="s">
        <v>654</v>
      </c>
      <c r="J2" s="226" t="s">
        <v>655</v>
      </c>
      <c r="K2" s="226" t="s">
        <v>656</v>
      </c>
      <c r="L2" s="226" t="s">
        <v>657</v>
      </c>
      <c r="M2" s="226" t="s">
        <v>658</v>
      </c>
      <c r="N2" s="226" t="s">
        <v>659</v>
      </c>
      <c r="O2" s="226" t="s">
        <v>660</v>
      </c>
      <c r="P2" s="222" t="s">
        <v>649</v>
      </c>
      <c r="Q2" s="222" t="s">
        <v>650</v>
      </c>
      <c r="R2" s="222" t="s">
        <v>651</v>
      </c>
      <c r="S2" s="222" t="s">
        <v>652</v>
      </c>
      <c r="T2" s="222" t="s">
        <v>653</v>
      </c>
      <c r="U2" s="222" t="s">
        <v>654</v>
      </c>
      <c r="V2" s="222" t="s">
        <v>655</v>
      </c>
      <c r="W2" s="222" t="s">
        <v>656</v>
      </c>
      <c r="X2" s="222" t="s">
        <v>657</v>
      </c>
      <c r="Y2" s="222" t="s">
        <v>658</v>
      </c>
      <c r="Z2" s="222" t="s">
        <v>659</v>
      </c>
      <c r="AA2" s="225" t="s">
        <v>660</v>
      </c>
      <c r="AB2" s="222" t="s">
        <v>652</v>
      </c>
      <c r="AC2" s="222" t="s">
        <v>653</v>
      </c>
      <c r="AD2" s="222" t="s">
        <v>654</v>
      </c>
      <c r="AE2" s="222" t="s">
        <v>655</v>
      </c>
      <c r="AF2" s="222" t="s">
        <v>656</v>
      </c>
      <c r="AG2" s="222" t="s">
        <v>657</v>
      </c>
      <c r="AH2" s="222" t="s">
        <v>658</v>
      </c>
      <c r="AI2" s="222" t="s">
        <v>659</v>
      </c>
      <c r="AJ2" s="225" t="s">
        <v>660</v>
      </c>
      <c r="AK2" s="222" t="s">
        <v>655</v>
      </c>
      <c r="AL2" s="222" t="s">
        <v>656</v>
      </c>
      <c r="AM2" s="222" t="s">
        <v>657</v>
      </c>
      <c r="AN2" s="222" t="s">
        <v>658</v>
      </c>
      <c r="AO2" s="222" t="s">
        <v>659</v>
      </c>
      <c r="AP2" s="225" t="s">
        <v>660</v>
      </c>
      <c r="AQ2" s="222" t="s">
        <v>658</v>
      </c>
      <c r="AR2" s="222" t="s">
        <v>659</v>
      </c>
      <c r="AS2" s="225" t="s">
        <v>660</v>
      </c>
    </row>
    <row r="3" spans="1:45" x14ac:dyDescent="0.25">
      <c r="A3" s="3">
        <v>1</v>
      </c>
      <c r="B3" s="13" t="s">
        <v>664</v>
      </c>
      <c r="C3" s="227" t="s">
        <v>0</v>
      </c>
      <c r="D3" s="228">
        <f>SUM(D4:D6)</f>
        <v>0</v>
      </c>
      <c r="E3" s="228">
        <f t="shared" ref="E3:AS3" si="0">SUM(E4:E6)</f>
        <v>0</v>
      </c>
      <c r="F3" s="228">
        <f t="shared" si="0"/>
        <v>0</v>
      </c>
      <c r="G3" s="228">
        <f t="shared" si="0"/>
        <v>0</v>
      </c>
      <c r="H3" s="228">
        <f t="shared" si="0"/>
        <v>0</v>
      </c>
      <c r="I3" s="228">
        <f t="shared" si="0"/>
        <v>0</v>
      </c>
      <c r="J3" s="228">
        <f t="shared" si="0"/>
        <v>0</v>
      </c>
      <c r="K3" s="228">
        <f t="shared" si="0"/>
        <v>0</v>
      </c>
      <c r="L3" s="228">
        <f t="shared" si="0"/>
        <v>0</v>
      </c>
      <c r="M3" s="228">
        <f t="shared" si="0"/>
        <v>0</v>
      </c>
      <c r="N3" s="228">
        <f t="shared" si="0"/>
        <v>0</v>
      </c>
      <c r="O3" s="228">
        <f t="shared" si="0"/>
        <v>0</v>
      </c>
      <c r="P3" s="32">
        <f t="shared" si="0"/>
        <v>0</v>
      </c>
      <c r="Q3" s="16">
        <f t="shared" si="0"/>
        <v>0</v>
      </c>
      <c r="R3" s="16">
        <f t="shared" si="0"/>
        <v>0</v>
      </c>
      <c r="S3" s="16">
        <f t="shared" si="0"/>
        <v>0</v>
      </c>
      <c r="T3" s="16">
        <f t="shared" si="0"/>
        <v>0</v>
      </c>
      <c r="U3" s="16">
        <f t="shared" si="0"/>
        <v>0</v>
      </c>
      <c r="V3" s="16">
        <f t="shared" si="0"/>
        <v>0</v>
      </c>
      <c r="W3" s="16">
        <f t="shared" si="0"/>
        <v>0</v>
      </c>
      <c r="X3" s="16">
        <f t="shared" si="0"/>
        <v>0</v>
      </c>
      <c r="Y3" s="16">
        <f t="shared" si="0"/>
        <v>0</v>
      </c>
      <c r="Z3" s="16">
        <f t="shared" si="0"/>
        <v>0</v>
      </c>
      <c r="AA3" s="33">
        <f t="shared" si="0"/>
        <v>0</v>
      </c>
      <c r="AB3" s="32">
        <f t="shared" si="0"/>
        <v>0</v>
      </c>
      <c r="AC3" s="16">
        <f t="shared" si="0"/>
        <v>0</v>
      </c>
      <c r="AD3" s="16">
        <f t="shared" si="0"/>
        <v>0</v>
      </c>
      <c r="AE3" s="16">
        <f t="shared" si="0"/>
        <v>0</v>
      </c>
      <c r="AF3" s="16">
        <f t="shared" si="0"/>
        <v>0</v>
      </c>
      <c r="AG3" s="16">
        <f t="shared" si="0"/>
        <v>0</v>
      </c>
      <c r="AH3" s="16">
        <f t="shared" si="0"/>
        <v>0</v>
      </c>
      <c r="AI3" s="16">
        <f t="shared" si="0"/>
        <v>0</v>
      </c>
      <c r="AJ3" s="33">
        <f t="shared" si="0"/>
        <v>0</v>
      </c>
      <c r="AK3" s="32">
        <f t="shared" si="0"/>
        <v>0</v>
      </c>
      <c r="AL3" s="16">
        <f t="shared" si="0"/>
        <v>0</v>
      </c>
      <c r="AM3" s="16">
        <f t="shared" si="0"/>
        <v>0</v>
      </c>
      <c r="AN3" s="16">
        <f t="shared" si="0"/>
        <v>0</v>
      </c>
      <c r="AO3" s="16">
        <f t="shared" si="0"/>
        <v>0</v>
      </c>
      <c r="AP3" s="33">
        <f t="shared" si="0"/>
        <v>0</v>
      </c>
      <c r="AQ3" s="32">
        <f t="shared" si="0"/>
        <v>0</v>
      </c>
      <c r="AR3" s="16">
        <f t="shared" si="0"/>
        <v>0</v>
      </c>
      <c r="AS3" s="33">
        <f t="shared" si="0"/>
        <v>0</v>
      </c>
    </row>
    <row r="4" spans="1:45" x14ac:dyDescent="0.25">
      <c r="A4" s="3">
        <v>2</v>
      </c>
      <c r="B4" s="229" t="s">
        <v>665</v>
      </c>
      <c r="C4" s="227" t="s">
        <v>0</v>
      </c>
      <c r="D4" s="43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36"/>
      <c r="Q4" s="12"/>
      <c r="R4" s="12"/>
      <c r="S4" s="12"/>
      <c r="T4" s="12"/>
      <c r="U4" s="12"/>
      <c r="V4" s="12"/>
      <c r="W4" s="12"/>
      <c r="X4" s="12"/>
      <c r="Y4" s="12"/>
      <c r="Z4" s="12"/>
      <c r="AA4" s="17"/>
      <c r="AB4" s="36"/>
      <c r="AC4" s="12"/>
      <c r="AD4" s="12"/>
      <c r="AE4" s="12"/>
      <c r="AF4" s="12"/>
      <c r="AG4" s="12"/>
      <c r="AH4" s="12"/>
      <c r="AI4" s="12"/>
      <c r="AJ4" s="17"/>
      <c r="AK4" s="36"/>
      <c r="AL4" s="12"/>
      <c r="AM4" s="12"/>
      <c r="AN4" s="12"/>
      <c r="AO4" s="12"/>
      <c r="AP4" s="17"/>
      <c r="AQ4" s="36"/>
      <c r="AR4" s="12"/>
      <c r="AS4" s="17"/>
    </row>
    <row r="5" spans="1:45" x14ac:dyDescent="0.25">
      <c r="A5" s="3">
        <v>3</v>
      </c>
      <c r="B5" s="229" t="s">
        <v>666</v>
      </c>
      <c r="C5" s="227" t="s">
        <v>0</v>
      </c>
      <c r="D5" s="43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36"/>
      <c r="Q5" s="12"/>
      <c r="R5" s="12"/>
      <c r="S5" s="12"/>
      <c r="T5" s="12"/>
      <c r="U5" s="12"/>
      <c r="V5" s="12"/>
      <c r="W5" s="12"/>
      <c r="X5" s="12"/>
      <c r="Y5" s="12"/>
      <c r="Z5" s="12"/>
      <c r="AA5" s="17"/>
      <c r="AB5" s="36"/>
      <c r="AC5" s="12"/>
      <c r="AD5" s="12"/>
      <c r="AE5" s="12"/>
      <c r="AF5" s="12"/>
      <c r="AG5" s="12"/>
      <c r="AH5" s="12"/>
      <c r="AI5" s="12"/>
      <c r="AJ5" s="17"/>
      <c r="AK5" s="36"/>
      <c r="AL5" s="12"/>
      <c r="AM5" s="12"/>
      <c r="AN5" s="12"/>
      <c r="AO5" s="12"/>
      <c r="AP5" s="17"/>
      <c r="AQ5" s="36"/>
      <c r="AR5" s="12"/>
      <c r="AS5" s="17"/>
    </row>
    <row r="6" spans="1:45" x14ac:dyDescent="0.25">
      <c r="A6" s="3">
        <v>4</v>
      </c>
      <c r="B6" s="229" t="s">
        <v>667</v>
      </c>
      <c r="C6" s="227" t="s">
        <v>0</v>
      </c>
      <c r="D6" s="43"/>
      <c r="E6" s="17"/>
      <c r="F6" s="17"/>
      <c r="G6" s="17"/>
      <c r="H6" s="17"/>
      <c r="I6" s="17"/>
      <c r="J6" s="17"/>
      <c r="K6" s="17"/>
      <c r="L6" s="17"/>
      <c r="M6" s="17"/>
      <c r="N6" s="17"/>
      <c r="O6" s="11"/>
      <c r="P6" s="230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17"/>
      <c r="AB6" s="232"/>
      <c r="AC6" s="231"/>
      <c r="AD6" s="231"/>
      <c r="AE6" s="231"/>
      <c r="AF6" s="231"/>
      <c r="AG6" s="231"/>
      <c r="AH6" s="231"/>
      <c r="AI6" s="231"/>
      <c r="AJ6" s="17"/>
      <c r="AK6" s="232"/>
      <c r="AL6" s="231"/>
      <c r="AM6" s="231"/>
      <c r="AN6" s="231"/>
      <c r="AO6" s="231"/>
      <c r="AP6" s="17"/>
      <c r="AQ6" s="232"/>
      <c r="AR6" s="231"/>
      <c r="AS6" s="17"/>
    </row>
    <row r="7" spans="1:45" s="1" customFormat="1" x14ac:dyDescent="0.25">
      <c r="A7" s="3">
        <v>5</v>
      </c>
      <c r="B7" s="13" t="s">
        <v>668</v>
      </c>
      <c r="C7" s="227" t="s">
        <v>0</v>
      </c>
      <c r="D7" s="228">
        <f>SUM(D8:D11)</f>
        <v>0</v>
      </c>
      <c r="E7" s="228">
        <f t="shared" ref="E7:AS7" si="1">SUM(E8:E11)</f>
        <v>0</v>
      </c>
      <c r="F7" s="228">
        <f t="shared" si="1"/>
        <v>0</v>
      </c>
      <c r="G7" s="228">
        <f t="shared" si="1"/>
        <v>0</v>
      </c>
      <c r="H7" s="228">
        <f t="shared" si="1"/>
        <v>0</v>
      </c>
      <c r="I7" s="228">
        <f t="shared" si="1"/>
        <v>0</v>
      </c>
      <c r="J7" s="228">
        <f t="shared" si="1"/>
        <v>0</v>
      </c>
      <c r="K7" s="228">
        <f t="shared" si="1"/>
        <v>0</v>
      </c>
      <c r="L7" s="228">
        <f t="shared" si="1"/>
        <v>0</v>
      </c>
      <c r="M7" s="228">
        <f t="shared" si="1"/>
        <v>0</v>
      </c>
      <c r="N7" s="228">
        <f t="shared" si="1"/>
        <v>0</v>
      </c>
      <c r="O7" s="15">
        <f t="shared" si="1"/>
        <v>0</v>
      </c>
      <c r="P7" s="55">
        <f t="shared" si="1"/>
        <v>0</v>
      </c>
      <c r="Q7" s="16">
        <f t="shared" si="1"/>
        <v>0</v>
      </c>
      <c r="R7" s="16">
        <f t="shared" si="1"/>
        <v>0</v>
      </c>
      <c r="S7" s="16">
        <f t="shared" si="1"/>
        <v>0</v>
      </c>
      <c r="T7" s="16">
        <f t="shared" si="1"/>
        <v>0</v>
      </c>
      <c r="U7" s="16">
        <f t="shared" si="1"/>
        <v>0</v>
      </c>
      <c r="V7" s="16">
        <f t="shared" si="1"/>
        <v>0</v>
      </c>
      <c r="W7" s="16">
        <f t="shared" si="1"/>
        <v>0</v>
      </c>
      <c r="X7" s="16">
        <f t="shared" si="1"/>
        <v>0</v>
      </c>
      <c r="Y7" s="16">
        <f t="shared" si="1"/>
        <v>0</v>
      </c>
      <c r="Z7" s="16">
        <f t="shared" si="1"/>
        <v>0</v>
      </c>
      <c r="AA7" s="54">
        <f t="shared" si="1"/>
        <v>0</v>
      </c>
      <c r="AB7" s="55">
        <f t="shared" si="1"/>
        <v>0</v>
      </c>
      <c r="AC7" s="16">
        <f t="shared" si="1"/>
        <v>0</v>
      </c>
      <c r="AD7" s="16">
        <f t="shared" si="1"/>
        <v>0</v>
      </c>
      <c r="AE7" s="16">
        <f t="shared" si="1"/>
        <v>0</v>
      </c>
      <c r="AF7" s="16">
        <f t="shared" si="1"/>
        <v>0</v>
      </c>
      <c r="AG7" s="16">
        <f t="shared" si="1"/>
        <v>0</v>
      </c>
      <c r="AH7" s="16">
        <f t="shared" si="1"/>
        <v>0</v>
      </c>
      <c r="AI7" s="16">
        <f t="shared" si="1"/>
        <v>0</v>
      </c>
      <c r="AJ7" s="54">
        <f t="shared" si="1"/>
        <v>0</v>
      </c>
      <c r="AK7" s="55">
        <f t="shared" si="1"/>
        <v>0</v>
      </c>
      <c r="AL7" s="16">
        <f t="shared" si="1"/>
        <v>0</v>
      </c>
      <c r="AM7" s="16">
        <f t="shared" si="1"/>
        <v>0</v>
      </c>
      <c r="AN7" s="16">
        <f t="shared" si="1"/>
        <v>0</v>
      </c>
      <c r="AO7" s="16">
        <f t="shared" si="1"/>
        <v>0</v>
      </c>
      <c r="AP7" s="54">
        <f t="shared" si="1"/>
        <v>0</v>
      </c>
      <c r="AQ7" s="55">
        <f t="shared" si="1"/>
        <v>0</v>
      </c>
      <c r="AR7" s="16">
        <f t="shared" si="1"/>
        <v>0</v>
      </c>
      <c r="AS7" s="14">
        <f t="shared" si="1"/>
        <v>0</v>
      </c>
    </row>
    <row r="8" spans="1:45" s="1" customFormat="1" x14ac:dyDescent="0.25">
      <c r="A8" s="3">
        <v>6</v>
      </c>
      <c r="B8" s="9" t="s">
        <v>669</v>
      </c>
      <c r="C8" s="227" t="s">
        <v>0</v>
      </c>
      <c r="D8" s="233">
        <f>'11 - VevőSzállMLG KiegJel'!D42</f>
        <v>0</v>
      </c>
      <c r="E8" s="233">
        <f>'11 - VevőSzállMLG KiegJel'!E42</f>
        <v>0</v>
      </c>
      <c r="F8" s="233">
        <f>'11 - VevőSzállMLG KiegJel'!F42</f>
        <v>0</v>
      </c>
      <c r="G8" s="233">
        <f>'11 - VevőSzállMLG KiegJel'!G42</f>
        <v>0</v>
      </c>
      <c r="H8" s="233">
        <f>'11 - VevőSzállMLG KiegJel'!H42</f>
        <v>0</v>
      </c>
      <c r="I8" s="233">
        <f>'11 - VevőSzállMLG KiegJel'!I42</f>
        <v>0</v>
      </c>
      <c r="J8" s="233">
        <f>'11 - VevőSzállMLG KiegJel'!J42</f>
        <v>0</v>
      </c>
      <c r="K8" s="233">
        <f>'11 - VevőSzállMLG KiegJel'!K42</f>
        <v>0</v>
      </c>
      <c r="L8" s="233">
        <f>'11 - VevőSzállMLG KiegJel'!L42</f>
        <v>0</v>
      </c>
      <c r="M8" s="233">
        <f>'11 - VevőSzállMLG KiegJel'!M42</f>
        <v>0</v>
      </c>
      <c r="N8" s="233">
        <f>'11 - VevőSzállMLG KiegJel'!N42</f>
        <v>0</v>
      </c>
      <c r="O8" s="233">
        <f>'11 - VevőSzállMLG KiegJel'!O42</f>
        <v>0</v>
      </c>
      <c r="P8" s="242">
        <f>'11 - VevőSzállMLG KiegJel'!P42</f>
        <v>0</v>
      </c>
      <c r="Q8" s="235">
        <f>'11 - VevőSzállMLG KiegJel'!Q42</f>
        <v>0</v>
      </c>
      <c r="R8" s="235">
        <f>'11 - VevőSzállMLG KiegJel'!R42</f>
        <v>0</v>
      </c>
      <c r="S8" s="235">
        <f>'11 - VevőSzállMLG KiegJel'!S42</f>
        <v>0</v>
      </c>
      <c r="T8" s="235">
        <f>'11 - VevőSzállMLG KiegJel'!T42</f>
        <v>0</v>
      </c>
      <c r="U8" s="235">
        <f>'11 - VevőSzállMLG KiegJel'!U42</f>
        <v>0</v>
      </c>
      <c r="V8" s="235">
        <f>'11 - VevőSzállMLG KiegJel'!V42</f>
        <v>0</v>
      </c>
      <c r="W8" s="235">
        <f>'11 - VevőSzállMLG KiegJel'!W42</f>
        <v>0</v>
      </c>
      <c r="X8" s="235">
        <f>'11 - VevőSzállMLG KiegJel'!X42</f>
        <v>0</v>
      </c>
      <c r="Y8" s="235">
        <f>'11 - VevőSzállMLG KiegJel'!Y42</f>
        <v>0</v>
      </c>
      <c r="Z8" s="243">
        <f>'11 - VevőSzállMLG KiegJel'!Z42</f>
        <v>0</v>
      </c>
      <c r="AA8" s="244">
        <f>'11 - VevőSzállMLG KiegJel'!AA42</f>
        <v>0</v>
      </c>
      <c r="AB8" s="242">
        <f>'11 - VevőSzállMLG KiegJel'!AB42</f>
        <v>0</v>
      </c>
      <c r="AC8" s="235">
        <f>'11 - VevőSzállMLG KiegJel'!AC42</f>
        <v>0</v>
      </c>
      <c r="AD8" s="235">
        <f>'11 - VevőSzállMLG KiegJel'!AD42</f>
        <v>0</v>
      </c>
      <c r="AE8" s="235">
        <f>'11 - VevőSzállMLG KiegJel'!AE42</f>
        <v>0</v>
      </c>
      <c r="AF8" s="235">
        <f>'11 - VevőSzállMLG KiegJel'!AF42</f>
        <v>0</v>
      </c>
      <c r="AG8" s="235">
        <f>'11 - VevőSzállMLG KiegJel'!AG42</f>
        <v>0</v>
      </c>
      <c r="AH8" s="235">
        <f>'11 - VevőSzállMLG KiegJel'!AH42</f>
        <v>0</v>
      </c>
      <c r="AI8" s="243">
        <f>'11 - VevőSzállMLG KiegJel'!AI42</f>
        <v>0</v>
      </c>
      <c r="AJ8" s="244">
        <f>'11 - VevőSzállMLG KiegJel'!AJ42</f>
        <v>0</v>
      </c>
      <c r="AK8" s="242">
        <f>'11 - VevőSzállMLG KiegJel'!AK42</f>
        <v>0</v>
      </c>
      <c r="AL8" s="235">
        <f>'11 - VevőSzállMLG KiegJel'!AL42</f>
        <v>0</v>
      </c>
      <c r="AM8" s="235">
        <f>'11 - VevőSzállMLG KiegJel'!AM42</f>
        <v>0</v>
      </c>
      <c r="AN8" s="235">
        <f>'11 - VevőSzállMLG KiegJel'!AN42</f>
        <v>0</v>
      </c>
      <c r="AO8" s="243">
        <f>'11 - VevőSzállMLG KiegJel'!AO42</f>
        <v>0</v>
      </c>
      <c r="AP8" s="244">
        <f>'11 - VevőSzállMLG KiegJel'!AP42</f>
        <v>0</v>
      </c>
      <c r="AQ8" s="242">
        <f>'11 - VevőSzállMLG KiegJel'!AQ42</f>
        <v>0</v>
      </c>
      <c r="AR8" s="235">
        <f>'11 - VevőSzállMLG KiegJel'!AR42</f>
        <v>0</v>
      </c>
      <c r="AS8" s="236">
        <f>'11 - VevőSzállMLG KiegJel'!AS42</f>
        <v>0</v>
      </c>
    </row>
    <row r="9" spans="1:45" s="1" customFormat="1" x14ac:dyDescent="0.25">
      <c r="A9" s="3">
        <v>7</v>
      </c>
      <c r="B9" s="9" t="s">
        <v>670</v>
      </c>
      <c r="C9" s="227" t="s">
        <v>0</v>
      </c>
      <c r="D9" s="233">
        <f>'11 - VevőSzállMLG KiegJel'!D43</f>
        <v>0</v>
      </c>
      <c r="E9" s="233">
        <f>'11 - VevőSzállMLG KiegJel'!E43</f>
        <v>0</v>
      </c>
      <c r="F9" s="233">
        <f>'11 - VevőSzállMLG KiegJel'!F43</f>
        <v>0</v>
      </c>
      <c r="G9" s="233">
        <f>'11 - VevőSzállMLG KiegJel'!G43</f>
        <v>0</v>
      </c>
      <c r="H9" s="233">
        <f>'11 - VevőSzállMLG KiegJel'!H43</f>
        <v>0</v>
      </c>
      <c r="I9" s="233">
        <f>'11 - VevőSzállMLG KiegJel'!I43</f>
        <v>0</v>
      </c>
      <c r="J9" s="233">
        <f>'11 - VevőSzállMLG KiegJel'!J43</f>
        <v>0</v>
      </c>
      <c r="K9" s="233">
        <f>'11 - VevőSzállMLG KiegJel'!K43</f>
        <v>0</v>
      </c>
      <c r="L9" s="233">
        <f>'11 - VevőSzállMLG KiegJel'!L43</f>
        <v>0</v>
      </c>
      <c r="M9" s="233">
        <f>'11 - VevőSzállMLG KiegJel'!M43</f>
        <v>0</v>
      </c>
      <c r="N9" s="233">
        <f>'11 - VevőSzállMLG KiegJel'!N43</f>
        <v>0</v>
      </c>
      <c r="O9" s="233">
        <f>'11 - VevőSzállMLG KiegJel'!O43</f>
        <v>0</v>
      </c>
      <c r="P9" s="234">
        <f>'11 - VevőSzállMLG KiegJel'!P43</f>
        <v>0</v>
      </c>
      <c r="Q9" s="235">
        <f>'11 - VevőSzállMLG KiegJel'!Q43</f>
        <v>0</v>
      </c>
      <c r="R9" s="235">
        <f>'11 - VevőSzállMLG KiegJel'!R43</f>
        <v>0</v>
      </c>
      <c r="S9" s="235">
        <f>'11 - VevőSzállMLG KiegJel'!S43</f>
        <v>0</v>
      </c>
      <c r="T9" s="235">
        <f>'11 - VevőSzállMLG KiegJel'!T43</f>
        <v>0</v>
      </c>
      <c r="U9" s="235">
        <f>'11 - VevőSzállMLG KiegJel'!U43</f>
        <v>0</v>
      </c>
      <c r="V9" s="235">
        <f>'11 - VevőSzállMLG KiegJel'!V43</f>
        <v>0</v>
      </c>
      <c r="W9" s="235">
        <f>'11 - VevőSzállMLG KiegJel'!W43</f>
        <v>0</v>
      </c>
      <c r="X9" s="235">
        <f>'11 - VevőSzállMLG KiegJel'!X43</f>
        <v>0</v>
      </c>
      <c r="Y9" s="235">
        <f>'11 - VevőSzállMLG KiegJel'!Y43</f>
        <v>0</v>
      </c>
      <c r="Z9" s="235">
        <f>'11 - VevőSzállMLG KiegJel'!Z43</f>
        <v>0</v>
      </c>
      <c r="AA9" s="235">
        <f>'11 - VevőSzállMLG KiegJel'!AA43</f>
        <v>0</v>
      </c>
      <c r="AB9" s="234">
        <f>'11 - VevőSzállMLG KiegJel'!AB43</f>
        <v>0</v>
      </c>
      <c r="AC9" s="235">
        <f>'11 - VevőSzállMLG KiegJel'!AC43</f>
        <v>0</v>
      </c>
      <c r="AD9" s="235">
        <f>'11 - VevőSzállMLG KiegJel'!AD43</f>
        <v>0</v>
      </c>
      <c r="AE9" s="235">
        <f>'11 - VevőSzállMLG KiegJel'!AE43</f>
        <v>0</v>
      </c>
      <c r="AF9" s="235">
        <f>'11 - VevőSzállMLG KiegJel'!AF43</f>
        <v>0</v>
      </c>
      <c r="AG9" s="235">
        <f>'11 - VevőSzállMLG KiegJel'!AG43</f>
        <v>0</v>
      </c>
      <c r="AH9" s="235">
        <f>'11 - VevőSzállMLG KiegJel'!AH43</f>
        <v>0</v>
      </c>
      <c r="AI9" s="235">
        <f>'11 - VevőSzállMLG KiegJel'!AI43</f>
        <v>0</v>
      </c>
      <c r="AJ9" s="235">
        <f>'11 - VevőSzállMLG KiegJel'!AJ43</f>
        <v>0</v>
      </c>
      <c r="AK9" s="234">
        <f>'11 - VevőSzállMLG KiegJel'!AK43</f>
        <v>0</v>
      </c>
      <c r="AL9" s="235">
        <f>'11 - VevőSzállMLG KiegJel'!AL43</f>
        <v>0</v>
      </c>
      <c r="AM9" s="235">
        <f>'11 - VevőSzállMLG KiegJel'!AM43</f>
        <v>0</v>
      </c>
      <c r="AN9" s="235">
        <f>'11 - VevőSzállMLG KiegJel'!AN43</f>
        <v>0</v>
      </c>
      <c r="AO9" s="235">
        <f>'11 - VevőSzállMLG KiegJel'!AO43</f>
        <v>0</v>
      </c>
      <c r="AP9" s="235">
        <f>'11 - VevőSzállMLG KiegJel'!AP43</f>
        <v>0</v>
      </c>
      <c r="AQ9" s="234">
        <f>'11 - VevőSzállMLG KiegJel'!AQ43</f>
        <v>0</v>
      </c>
      <c r="AR9" s="235">
        <f>'11 - VevőSzállMLG KiegJel'!AR43</f>
        <v>0</v>
      </c>
      <c r="AS9" s="236">
        <f>'11 - VevőSzállMLG KiegJel'!AS43</f>
        <v>0</v>
      </c>
    </row>
    <row r="10" spans="1:45" s="1" customFormat="1" x14ac:dyDescent="0.25">
      <c r="A10" s="3">
        <v>8</v>
      </c>
      <c r="B10" s="9" t="s">
        <v>671</v>
      </c>
      <c r="C10" s="227" t="s">
        <v>0</v>
      </c>
      <c r="D10" s="233">
        <f>'11 - VevőSzállMLG KiegJel'!D44</f>
        <v>0</v>
      </c>
      <c r="E10" s="233">
        <f>'11 - VevőSzállMLG KiegJel'!E44</f>
        <v>0</v>
      </c>
      <c r="F10" s="233">
        <f>'11 - VevőSzállMLG KiegJel'!F44</f>
        <v>0</v>
      </c>
      <c r="G10" s="233">
        <f>'11 - VevőSzállMLG KiegJel'!G44</f>
        <v>0</v>
      </c>
      <c r="H10" s="233">
        <f>'11 - VevőSzállMLG KiegJel'!H44</f>
        <v>0</v>
      </c>
      <c r="I10" s="233">
        <f>'11 - VevőSzállMLG KiegJel'!I44</f>
        <v>0</v>
      </c>
      <c r="J10" s="233">
        <f>'11 - VevőSzállMLG KiegJel'!J44</f>
        <v>0</v>
      </c>
      <c r="K10" s="233">
        <f>'11 - VevőSzállMLG KiegJel'!K44</f>
        <v>0</v>
      </c>
      <c r="L10" s="233">
        <f>'11 - VevőSzállMLG KiegJel'!L44</f>
        <v>0</v>
      </c>
      <c r="M10" s="233">
        <f>'11 - VevőSzállMLG KiegJel'!M44</f>
        <v>0</v>
      </c>
      <c r="N10" s="233">
        <f>'11 - VevőSzállMLG KiegJel'!N44</f>
        <v>0</v>
      </c>
      <c r="O10" s="233">
        <f>'11 - VevőSzállMLG KiegJel'!O44</f>
        <v>0</v>
      </c>
      <c r="P10" s="234">
        <f>'11 - VevőSzállMLG KiegJel'!P44</f>
        <v>0</v>
      </c>
      <c r="Q10" s="235">
        <f>'11 - VevőSzállMLG KiegJel'!Q44</f>
        <v>0</v>
      </c>
      <c r="R10" s="235">
        <f>'11 - VevőSzállMLG KiegJel'!R44</f>
        <v>0</v>
      </c>
      <c r="S10" s="235">
        <f>'11 - VevőSzállMLG KiegJel'!S44</f>
        <v>0</v>
      </c>
      <c r="T10" s="235">
        <f>'11 - VevőSzállMLG KiegJel'!T44</f>
        <v>0</v>
      </c>
      <c r="U10" s="235">
        <f>'11 - VevőSzállMLG KiegJel'!U44</f>
        <v>0</v>
      </c>
      <c r="V10" s="235">
        <f>'11 - VevőSzállMLG KiegJel'!V44</f>
        <v>0</v>
      </c>
      <c r="W10" s="235">
        <f>'11 - VevőSzállMLG KiegJel'!W44</f>
        <v>0</v>
      </c>
      <c r="X10" s="235">
        <f>'11 - VevőSzállMLG KiegJel'!X44</f>
        <v>0</v>
      </c>
      <c r="Y10" s="235">
        <f>'11 - VevőSzállMLG KiegJel'!Y44</f>
        <v>0</v>
      </c>
      <c r="Z10" s="235">
        <f>'11 - VevőSzállMLG KiegJel'!Z44</f>
        <v>0</v>
      </c>
      <c r="AA10" s="235">
        <f>'11 - VevőSzállMLG KiegJel'!AA44</f>
        <v>0</v>
      </c>
      <c r="AB10" s="234">
        <f>'11 - VevőSzállMLG KiegJel'!AB44</f>
        <v>0</v>
      </c>
      <c r="AC10" s="235">
        <f>'11 - VevőSzállMLG KiegJel'!AC44</f>
        <v>0</v>
      </c>
      <c r="AD10" s="235">
        <f>'11 - VevőSzállMLG KiegJel'!AD44</f>
        <v>0</v>
      </c>
      <c r="AE10" s="235">
        <f>'11 - VevőSzállMLG KiegJel'!AE44</f>
        <v>0</v>
      </c>
      <c r="AF10" s="235">
        <f>'11 - VevőSzállMLG KiegJel'!AF44</f>
        <v>0</v>
      </c>
      <c r="AG10" s="235">
        <f>'11 - VevőSzállMLG KiegJel'!AG44</f>
        <v>0</v>
      </c>
      <c r="AH10" s="235">
        <f>'11 - VevőSzállMLG KiegJel'!AH44</f>
        <v>0</v>
      </c>
      <c r="AI10" s="235">
        <f>'11 - VevőSzállMLG KiegJel'!AI44</f>
        <v>0</v>
      </c>
      <c r="AJ10" s="235">
        <f>'11 - VevőSzállMLG KiegJel'!AJ44</f>
        <v>0</v>
      </c>
      <c r="AK10" s="234">
        <f>'11 - VevőSzállMLG KiegJel'!AK44</f>
        <v>0</v>
      </c>
      <c r="AL10" s="235">
        <f>'11 - VevőSzállMLG KiegJel'!AL44</f>
        <v>0</v>
      </c>
      <c r="AM10" s="235">
        <f>'11 - VevőSzállMLG KiegJel'!AM44</f>
        <v>0</v>
      </c>
      <c r="AN10" s="235">
        <f>'11 - VevőSzállMLG KiegJel'!AN44</f>
        <v>0</v>
      </c>
      <c r="AO10" s="235">
        <f>'11 - VevőSzállMLG KiegJel'!AO44</f>
        <v>0</v>
      </c>
      <c r="AP10" s="235">
        <f>'11 - VevőSzállMLG KiegJel'!AP44</f>
        <v>0</v>
      </c>
      <c r="AQ10" s="234">
        <f>'11 - VevőSzállMLG KiegJel'!AQ44</f>
        <v>0</v>
      </c>
      <c r="AR10" s="235">
        <f>'11 - VevőSzállMLG KiegJel'!AR44</f>
        <v>0</v>
      </c>
      <c r="AS10" s="236">
        <f>'11 - VevőSzállMLG KiegJel'!AS44</f>
        <v>0</v>
      </c>
    </row>
    <row r="11" spans="1:45" s="1" customFormat="1" x14ac:dyDescent="0.25">
      <c r="A11" s="3">
        <v>9</v>
      </c>
      <c r="B11" s="9" t="s">
        <v>672</v>
      </c>
      <c r="C11" s="227" t="s">
        <v>0</v>
      </c>
      <c r="D11" s="237">
        <f>'11 - VevőSzállMLG KiegJel'!D45</f>
        <v>0</v>
      </c>
      <c r="E11" s="237">
        <f>'11 - VevőSzállMLG KiegJel'!E45</f>
        <v>0</v>
      </c>
      <c r="F11" s="237">
        <f>'11 - VevőSzállMLG KiegJel'!F45</f>
        <v>0</v>
      </c>
      <c r="G11" s="237">
        <f>'11 - VevőSzállMLG KiegJel'!G45</f>
        <v>0</v>
      </c>
      <c r="H11" s="237">
        <f>'11 - VevőSzállMLG KiegJel'!H45</f>
        <v>0</v>
      </c>
      <c r="I11" s="237">
        <f>'11 - VevőSzállMLG KiegJel'!I45</f>
        <v>0</v>
      </c>
      <c r="J11" s="237">
        <f>'11 - VevőSzállMLG KiegJel'!J45</f>
        <v>0</v>
      </c>
      <c r="K11" s="237">
        <f>'11 - VevőSzállMLG KiegJel'!K45</f>
        <v>0</v>
      </c>
      <c r="L11" s="237">
        <f>'11 - VevőSzállMLG KiegJel'!L45</f>
        <v>0</v>
      </c>
      <c r="M11" s="237">
        <f>'11 - VevőSzállMLG KiegJel'!M45</f>
        <v>0</v>
      </c>
      <c r="N11" s="237">
        <f>'11 - VevőSzállMLG KiegJel'!N45</f>
        <v>0</v>
      </c>
      <c r="O11" s="237">
        <f>'11 - VevőSzállMLG KiegJel'!O45</f>
        <v>0</v>
      </c>
      <c r="P11" s="238">
        <f>'11 - VevőSzállMLG KiegJel'!P45</f>
        <v>0</v>
      </c>
      <c r="Q11" s="239">
        <f>'11 - VevőSzállMLG KiegJel'!Q45</f>
        <v>0</v>
      </c>
      <c r="R11" s="239">
        <f>'11 - VevőSzállMLG KiegJel'!R45</f>
        <v>0</v>
      </c>
      <c r="S11" s="239">
        <f>'11 - VevőSzállMLG KiegJel'!S45</f>
        <v>0</v>
      </c>
      <c r="T11" s="239">
        <f>'11 - VevőSzállMLG KiegJel'!T45</f>
        <v>0</v>
      </c>
      <c r="U11" s="239">
        <f>'11 - VevőSzállMLG KiegJel'!U45</f>
        <v>0</v>
      </c>
      <c r="V11" s="239">
        <f>'11 - VevőSzállMLG KiegJel'!V45</f>
        <v>0</v>
      </c>
      <c r="W11" s="239">
        <f>'11 - VevőSzállMLG KiegJel'!W45</f>
        <v>0</v>
      </c>
      <c r="X11" s="239">
        <f>'11 - VevőSzállMLG KiegJel'!X45</f>
        <v>0</v>
      </c>
      <c r="Y11" s="239">
        <f>'11 - VevőSzállMLG KiegJel'!Y45</f>
        <v>0</v>
      </c>
      <c r="Z11" s="239">
        <f>'11 - VevőSzállMLG KiegJel'!Z45</f>
        <v>0</v>
      </c>
      <c r="AA11" s="239">
        <f>'11 - VevőSzállMLG KiegJel'!AA45</f>
        <v>0</v>
      </c>
      <c r="AB11" s="238">
        <f>'11 - VevőSzállMLG KiegJel'!AB45</f>
        <v>0</v>
      </c>
      <c r="AC11" s="239">
        <f>'11 - VevőSzállMLG KiegJel'!AC45</f>
        <v>0</v>
      </c>
      <c r="AD11" s="239">
        <f>'11 - VevőSzállMLG KiegJel'!AD45</f>
        <v>0</v>
      </c>
      <c r="AE11" s="239">
        <f>'11 - VevőSzállMLG KiegJel'!AE45</f>
        <v>0</v>
      </c>
      <c r="AF11" s="239">
        <f>'11 - VevőSzállMLG KiegJel'!AF45</f>
        <v>0</v>
      </c>
      <c r="AG11" s="239">
        <f>'11 - VevőSzállMLG KiegJel'!AG45</f>
        <v>0</v>
      </c>
      <c r="AH11" s="239">
        <f>'11 - VevőSzállMLG KiegJel'!AH45</f>
        <v>0</v>
      </c>
      <c r="AI11" s="239">
        <f>'11 - VevőSzállMLG KiegJel'!AI45</f>
        <v>0</v>
      </c>
      <c r="AJ11" s="239">
        <f>'11 - VevőSzállMLG KiegJel'!AJ45</f>
        <v>0</v>
      </c>
      <c r="AK11" s="238">
        <f>'11 - VevőSzállMLG KiegJel'!AK45</f>
        <v>0</v>
      </c>
      <c r="AL11" s="239">
        <f>'11 - VevőSzállMLG KiegJel'!AL45</f>
        <v>0</v>
      </c>
      <c r="AM11" s="239">
        <f>'11 - VevőSzállMLG KiegJel'!AM45</f>
        <v>0</v>
      </c>
      <c r="AN11" s="239">
        <f>'11 - VevőSzállMLG KiegJel'!AN45</f>
        <v>0</v>
      </c>
      <c r="AO11" s="239">
        <f>'11 - VevőSzállMLG KiegJel'!AO45</f>
        <v>0</v>
      </c>
      <c r="AP11" s="239">
        <f>'11 - VevőSzállMLG KiegJel'!AP45</f>
        <v>0</v>
      </c>
      <c r="AQ11" s="238">
        <f>'11 - VevőSzállMLG KiegJel'!AQ45</f>
        <v>0</v>
      </c>
      <c r="AR11" s="239">
        <f>'11 - VevőSzállMLG KiegJel'!AR45</f>
        <v>0</v>
      </c>
      <c r="AS11" s="240">
        <f>'11 - VevőSzállMLG KiegJel'!AS45</f>
        <v>0</v>
      </c>
    </row>
    <row r="12" spans="1:45" x14ac:dyDescent="0.25">
      <c r="A12" s="3">
        <v>10</v>
      </c>
      <c r="B12" s="241" t="s">
        <v>673</v>
      </c>
      <c r="C12" s="227" t="s">
        <v>0</v>
      </c>
      <c r="D12" s="228">
        <f>SUM(D13:D16)</f>
        <v>0</v>
      </c>
      <c r="E12" s="228">
        <f t="shared" ref="E12:AS12" si="2">SUM(E13:E16)</f>
        <v>0</v>
      </c>
      <c r="F12" s="228">
        <f t="shared" si="2"/>
        <v>0</v>
      </c>
      <c r="G12" s="228">
        <f t="shared" si="2"/>
        <v>0</v>
      </c>
      <c r="H12" s="228">
        <f t="shared" si="2"/>
        <v>0</v>
      </c>
      <c r="I12" s="228">
        <f t="shared" si="2"/>
        <v>0</v>
      </c>
      <c r="J12" s="228">
        <f t="shared" si="2"/>
        <v>0</v>
      </c>
      <c r="K12" s="228">
        <f t="shared" si="2"/>
        <v>0</v>
      </c>
      <c r="L12" s="228">
        <f t="shared" si="2"/>
        <v>0</v>
      </c>
      <c r="M12" s="228">
        <f t="shared" si="2"/>
        <v>0</v>
      </c>
      <c r="N12" s="228">
        <f t="shared" si="2"/>
        <v>0</v>
      </c>
      <c r="O12" s="15">
        <f t="shared" si="2"/>
        <v>0</v>
      </c>
      <c r="P12" s="55">
        <f t="shared" si="2"/>
        <v>0</v>
      </c>
      <c r="Q12" s="16">
        <f t="shared" si="2"/>
        <v>0</v>
      </c>
      <c r="R12" s="16">
        <f t="shared" si="2"/>
        <v>0</v>
      </c>
      <c r="S12" s="16">
        <f t="shared" si="2"/>
        <v>0</v>
      </c>
      <c r="T12" s="16">
        <f t="shared" si="2"/>
        <v>0</v>
      </c>
      <c r="U12" s="16">
        <f t="shared" si="2"/>
        <v>0</v>
      </c>
      <c r="V12" s="16">
        <f t="shared" si="2"/>
        <v>0</v>
      </c>
      <c r="W12" s="16">
        <f t="shared" si="2"/>
        <v>0</v>
      </c>
      <c r="X12" s="16">
        <f t="shared" si="2"/>
        <v>0</v>
      </c>
      <c r="Y12" s="16">
        <f t="shared" si="2"/>
        <v>0</v>
      </c>
      <c r="Z12" s="16">
        <f t="shared" si="2"/>
        <v>0</v>
      </c>
      <c r="AA12" s="54">
        <f t="shared" si="2"/>
        <v>0</v>
      </c>
      <c r="AB12" s="55">
        <f t="shared" si="2"/>
        <v>0</v>
      </c>
      <c r="AC12" s="16">
        <f t="shared" si="2"/>
        <v>0</v>
      </c>
      <c r="AD12" s="16">
        <f t="shared" si="2"/>
        <v>0</v>
      </c>
      <c r="AE12" s="16">
        <f t="shared" si="2"/>
        <v>0</v>
      </c>
      <c r="AF12" s="16">
        <f t="shared" si="2"/>
        <v>0</v>
      </c>
      <c r="AG12" s="16">
        <f t="shared" si="2"/>
        <v>0</v>
      </c>
      <c r="AH12" s="16">
        <f t="shared" si="2"/>
        <v>0</v>
      </c>
      <c r="AI12" s="16">
        <f t="shared" si="2"/>
        <v>0</v>
      </c>
      <c r="AJ12" s="54">
        <f t="shared" si="2"/>
        <v>0</v>
      </c>
      <c r="AK12" s="55">
        <f t="shared" si="2"/>
        <v>0</v>
      </c>
      <c r="AL12" s="16">
        <f t="shared" si="2"/>
        <v>0</v>
      </c>
      <c r="AM12" s="16">
        <f t="shared" si="2"/>
        <v>0</v>
      </c>
      <c r="AN12" s="16">
        <f t="shared" si="2"/>
        <v>0</v>
      </c>
      <c r="AO12" s="16">
        <f t="shared" si="2"/>
        <v>0</v>
      </c>
      <c r="AP12" s="54">
        <f t="shared" si="2"/>
        <v>0</v>
      </c>
      <c r="AQ12" s="55">
        <f t="shared" si="2"/>
        <v>0</v>
      </c>
      <c r="AR12" s="16">
        <f t="shared" si="2"/>
        <v>0</v>
      </c>
      <c r="AS12" s="14">
        <f t="shared" si="2"/>
        <v>0</v>
      </c>
    </row>
    <row r="13" spans="1:45" x14ac:dyDescent="0.25">
      <c r="A13" s="3">
        <v>11</v>
      </c>
      <c r="B13" s="9" t="s">
        <v>674</v>
      </c>
      <c r="C13" s="227" t="s">
        <v>0</v>
      </c>
      <c r="D13" s="233">
        <f>'11 - VevőSzállMLG KiegJel'!D50</f>
        <v>0</v>
      </c>
      <c r="E13" s="233">
        <f>'11 - VevőSzállMLG KiegJel'!E50</f>
        <v>0</v>
      </c>
      <c r="F13" s="233">
        <f>'11 - VevőSzállMLG KiegJel'!F50</f>
        <v>0</v>
      </c>
      <c r="G13" s="233">
        <f>'11 - VevőSzállMLG KiegJel'!G50</f>
        <v>0</v>
      </c>
      <c r="H13" s="233">
        <f>'11 - VevőSzállMLG KiegJel'!H50</f>
        <v>0</v>
      </c>
      <c r="I13" s="233">
        <f>'11 - VevőSzállMLG KiegJel'!I50</f>
        <v>0</v>
      </c>
      <c r="J13" s="233">
        <f>'11 - VevőSzállMLG KiegJel'!J50</f>
        <v>0</v>
      </c>
      <c r="K13" s="233">
        <f>'11 - VevőSzállMLG KiegJel'!K50</f>
        <v>0</v>
      </c>
      <c r="L13" s="233">
        <f>'11 - VevőSzállMLG KiegJel'!L50</f>
        <v>0</v>
      </c>
      <c r="M13" s="233">
        <f>'11 - VevőSzállMLG KiegJel'!M50</f>
        <v>0</v>
      </c>
      <c r="N13" s="233">
        <f>'11 - VevőSzállMLG KiegJel'!N50</f>
        <v>0</v>
      </c>
      <c r="O13" s="233">
        <f>'11 - VevőSzállMLG KiegJel'!O50</f>
        <v>0</v>
      </c>
      <c r="P13" s="234">
        <f>'11 - VevőSzállMLG KiegJel'!P50</f>
        <v>0</v>
      </c>
      <c r="Q13" s="235">
        <f>'11 - VevőSzállMLG KiegJel'!Q50</f>
        <v>0</v>
      </c>
      <c r="R13" s="235">
        <f>'11 - VevőSzállMLG KiegJel'!R50</f>
        <v>0</v>
      </c>
      <c r="S13" s="235">
        <f>'11 - VevőSzállMLG KiegJel'!S50</f>
        <v>0</v>
      </c>
      <c r="T13" s="235">
        <f>'11 - VevőSzállMLG KiegJel'!T50</f>
        <v>0</v>
      </c>
      <c r="U13" s="235">
        <f>'11 - VevőSzállMLG KiegJel'!U50</f>
        <v>0</v>
      </c>
      <c r="V13" s="235">
        <f>'11 - VevőSzállMLG KiegJel'!V50</f>
        <v>0</v>
      </c>
      <c r="W13" s="235">
        <f>'11 - VevőSzállMLG KiegJel'!W50</f>
        <v>0</v>
      </c>
      <c r="X13" s="235">
        <f>'11 - VevőSzállMLG KiegJel'!X50</f>
        <v>0</v>
      </c>
      <c r="Y13" s="235">
        <f>'11 - VevőSzállMLG KiegJel'!Y50</f>
        <v>0</v>
      </c>
      <c r="Z13" s="235">
        <f>'11 - VevőSzállMLG KiegJel'!Z50</f>
        <v>0</v>
      </c>
      <c r="AA13" s="235">
        <f>'11 - VevőSzállMLG KiegJel'!AA50</f>
        <v>0</v>
      </c>
      <c r="AB13" s="234">
        <f>'11 - VevőSzállMLG KiegJel'!AB50</f>
        <v>0</v>
      </c>
      <c r="AC13" s="235">
        <f>'11 - VevőSzállMLG KiegJel'!AC50</f>
        <v>0</v>
      </c>
      <c r="AD13" s="235">
        <f>'11 - VevőSzállMLG KiegJel'!AD50</f>
        <v>0</v>
      </c>
      <c r="AE13" s="235">
        <f>'11 - VevőSzállMLG KiegJel'!AE50</f>
        <v>0</v>
      </c>
      <c r="AF13" s="235">
        <f>'11 - VevőSzállMLG KiegJel'!AF50</f>
        <v>0</v>
      </c>
      <c r="AG13" s="235">
        <f>'11 - VevőSzállMLG KiegJel'!AG50</f>
        <v>0</v>
      </c>
      <c r="AH13" s="235">
        <f>'11 - VevőSzállMLG KiegJel'!AH50</f>
        <v>0</v>
      </c>
      <c r="AI13" s="235">
        <f>'11 - VevőSzállMLG KiegJel'!AI50</f>
        <v>0</v>
      </c>
      <c r="AJ13" s="235">
        <f>'11 - VevőSzállMLG KiegJel'!AJ50</f>
        <v>0</v>
      </c>
      <c r="AK13" s="234">
        <f>'11 - VevőSzállMLG KiegJel'!AK50</f>
        <v>0</v>
      </c>
      <c r="AL13" s="235">
        <f>'11 - VevőSzállMLG KiegJel'!AL50</f>
        <v>0</v>
      </c>
      <c r="AM13" s="235">
        <f>'11 - VevőSzállMLG KiegJel'!AM50</f>
        <v>0</v>
      </c>
      <c r="AN13" s="235">
        <f>'11 - VevőSzállMLG KiegJel'!AN50</f>
        <v>0</v>
      </c>
      <c r="AO13" s="235">
        <f>'11 - VevőSzállMLG KiegJel'!AO50</f>
        <v>0</v>
      </c>
      <c r="AP13" s="235">
        <f>'11 - VevőSzállMLG KiegJel'!AP50</f>
        <v>0</v>
      </c>
      <c r="AQ13" s="234">
        <f>'11 - VevőSzállMLG KiegJel'!AQ50</f>
        <v>0</v>
      </c>
      <c r="AR13" s="235">
        <f>'11 - VevőSzállMLG KiegJel'!AR50</f>
        <v>0</v>
      </c>
      <c r="AS13" s="236">
        <f>'11 - VevőSzállMLG KiegJel'!AS50</f>
        <v>0</v>
      </c>
    </row>
    <row r="14" spans="1:45" x14ac:dyDescent="0.25">
      <c r="A14" s="3">
        <v>12</v>
      </c>
      <c r="B14" s="9" t="s">
        <v>675</v>
      </c>
      <c r="C14" s="227" t="s">
        <v>0</v>
      </c>
      <c r="D14" s="233">
        <f>'11 - VevőSzállMLG KiegJel'!D51</f>
        <v>0</v>
      </c>
      <c r="E14" s="233">
        <f>'11 - VevőSzállMLG KiegJel'!E51</f>
        <v>0</v>
      </c>
      <c r="F14" s="233">
        <f>'11 - VevőSzállMLG KiegJel'!F51</f>
        <v>0</v>
      </c>
      <c r="G14" s="233">
        <f>'11 - VevőSzállMLG KiegJel'!G51</f>
        <v>0</v>
      </c>
      <c r="H14" s="233">
        <f>'11 - VevőSzállMLG KiegJel'!H51</f>
        <v>0</v>
      </c>
      <c r="I14" s="233">
        <f>'11 - VevőSzállMLG KiegJel'!I51</f>
        <v>0</v>
      </c>
      <c r="J14" s="233">
        <f>'11 - VevőSzállMLG KiegJel'!J51</f>
        <v>0</v>
      </c>
      <c r="K14" s="233">
        <f>'11 - VevőSzállMLG KiegJel'!K51</f>
        <v>0</v>
      </c>
      <c r="L14" s="233">
        <f>'11 - VevőSzállMLG KiegJel'!L51</f>
        <v>0</v>
      </c>
      <c r="M14" s="233">
        <f>'11 - VevőSzállMLG KiegJel'!M51</f>
        <v>0</v>
      </c>
      <c r="N14" s="233">
        <f>'11 - VevőSzállMLG KiegJel'!N51</f>
        <v>0</v>
      </c>
      <c r="O14" s="233">
        <f>'11 - VevőSzállMLG KiegJel'!O51</f>
        <v>0</v>
      </c>
      <c r="P14" s="234">
        <f>'11 - VevőSzállMLG KiegJel'!P51</f>
        <v>0</v>
      </c>
      <c r="Q14" s="235">
        <f>'11 - VevőSzállMLG KiegJel'!Q51</f>
        <v>0</v>
      </c>
      <c r="R14" s="235">
        <f>'11 - VevőSzállMLG KiegJel'!R51</f>
        <v>0</v>
      </c>
      <c r="S14" s="235">
        <f>'11 - VevőSzállMLG KiegJel'!S51</f>
        <v>0</v>
      </c>
      <c r="T14" s="235">
        <f>'11 - VevőSzállMLG KiegJel'!T51</f>
        <v>0</v>
      </c>
      <c r="U14" s="235">
        <f>'11 - VevőSzállMLG KiegJel'!U51</f>
        <v>0</v>
      </c>
      <c r="V14" s="235">
        <f>'11 - VevőSzállMLG KiegJel'!V51</f>
        <v>0</v>
      </c>
      <c r="W14" s="235">
        <f>'11 - VevőSzállMLG KiegJel'!W51</f>
        <v>0</v>
      </c>
      <c r="X14" s="235">
        <f>'11 - VevőSzállMLG KiegJel'!X51</f>
        <v>0</v>
      </c>
      <c r="Y14" s="235">
        <f>'11 - VevőSzállMLG KiegJel'!Y51</f>
        <v>0</v>
      </c>
      <c r="Z14" s="235">
        <f>'11 - VevőSzállMLG KiegJel'!Z51</f>
        <v>0</v>
      </c>
      <c r="AA14" s="235">
        <f>'11 - VevőSzállMLG KiegJel'!AA51</f>
        <v>0</v>
      </c>
      <c r="AB14" s="234">
        <f>'11 - VevőSzállMLG KiegJel'!AB51</f>
        <v>0</v>
      </c>
      <c r="AC14" s="235">
        <f>'11 - VevőSzállMLG KiegJel'!AC51</f>
        <v>0</v>
      </c>
      <c r="AD14" s="235">
        <f>'11 - VevőSzállMLG KiegJel'!AD51</f>
        <v>0</v>
      </c>
      <c r="AE14" s="235">
        <f>'11 - VevőSzállMLG KiegJel'!AE51</f>
        <v>0</v>
      </c>
      <c r="AF14" s="235">
        <f>'11 - VevőSzállMLG KiegJel'!AF51</f>
        <v>0</v>
      </c>
      <c r="AG14" s="235">
        <f>'11 - VevőSzállMLG KiegJel'!AG51</f>
        <v>0</v>
      </c>
      <c r="AH14" s="235">
        <f>'11 - VevőSzállMLG KiegJel'!AH51</f>
        <v>0</v>
      </c>
      <c r="AI14" s="235">
        <f>'11 - VevőSzállMLG KiegJel'!AI51</f>
        <v>0</v>
      </c>
      <c r="AJ14" s="235">
        <f>'11 - VevőSzállMLG KiegJel'!AJ51</f>
        <v>0</v>
      </c>
      <c r="AK14" s="234">
        <f>'11 - VevőSzállMLG KiegJel'!AK51</f>
        <v>0</v>
      </c>
      <c r="AL14" s="235">
        <f>'11 - VevőSzállMLG KiegJel'!AL51</f>
        <v>0</v>
      </c>
      <c r="AM14" s="235">
        <f>'11 - VevőSzállMLG KiegJel'!AM51</f>
        <v>0</v>
      </c>
      <c r="AN14" s="235">
        <f>'11 - VevőSzállMLG KiegJel'!AN51</f>
        <v>0</v>
      </c>
      <c r="AO14" s="235">
        <f>'11 - VevőSzállMLG KiegJel'!AO51</f>
        <v>0</v>
      </c>
      <c r="AP14" s="235">
        <f>'11 - VevőSzállMLG KiegJel'!AP51</f>
        <v>0</v>
      </c>
      <c r="AQ14" s="234">
        <f>'11 - VevőSzállMLG KiegJel'!AQ51</f>
        <v>0</v>
      </c>
      <c r="AR14" s="235">
        <f>'11 - VevőSzállMLG KiegJel'!AR51</f>
        <v>0</v>
      </c>
      <c r="AS14" s="236">
        <f>'11 - VevőSzállMLG KiegJel'!AS51</f>
        <v>0</v>
      </c>
    </row>
    <row r="15" spans="1:45" x14ac:dyDescent="0.25">
      <c r="A15" s="3">
        <v>13</v>
      </c>
      <c r="B15" s="9" t="s">
        <v>676</v>
      </c>
      <c r="C15" s="227" t="s">
        <v>0</v>
      </c>
      <c r="D15" s="233">
        <f>'11 - VevőSzállMLG KiegJel'!D52</f>
        <v>0</v>
      </c>
      <c r="E15" s="233">
        <f>'11 - VevőSzállMLG KiegJel'!E52</f>
        <v>0</v>
      </c>
      <c r="F15" s="233">
        <f>'11 - VevőSzállMLG KiegJel'!F52</f>
        <v>0</v>
      </c>
      <c r="G15" s="233">
        <f>'11 - VevőSzállMLG KiegJel'!G52</f>
        <v>0</v>
      </c>
      <c r="H15" s="233">
        <f>'11 - VevőSzállMLG KiegJel'!H52</f>
        <v>0</v>
      </c>
      <c r="I15" s="233">
        <f>'11 - VevőSzállMLG KiegJel'!I52</f>
        <v>0</v>
      </c>
      <c r="J15" s="233">
        <f>'11 - VevőSzállMLG KiegJel'!J52</f>
        <v>0</v>
      </c>
      <c r="K15" s="233">
        <f>'11 - VevőSzállMLG KiegJel'!K52</f>
        <v>0</v>
      </c>
      <c r="L15" s="233">
        <f>'11 - VevőSzállMLG KiegJel'!L52</f>
        <v>0</v>
      </c>
      <c r="M15" s="233">
        <f>'11 - VevőSzállMLG KiegJel'!M52</f>
        <v>0</v>
      </c>
      <c r="N15" s="233">
        <f>'11 - VevőSzállMLG KiegJel'!N52</f>
        <v>0</v>
      </c>
      <c r="O15" s="233">
        <f>'11 - VevőSzállMLG KiegJel'!O52</f>
        <v>0</v>
      </c>
      <c r="P15" s="234">
        <f>'11 - VevőSzállMLG KiegJel'!P52</f>
        <v>0</v>
      </c>
      <c r="Q15" s="235">
        <f>'11 - VevőSzállMLG KiegJel'!Q52</f>
        <v>0</v>
      </c>
      <c r="R15" s="235">
        <f>'11 - VevőSzállMLG KiegJel'!R52</f>
        <v>0</v>
      </c>
      <c r="S15" s="235">
        <f>'11 - VevőSzállMLG KiegJel'!S52</f>
        <v>0</v>
      </c>
      <c r="T15" s="235">
        <f>'11 - VevőSzállMLG KiegJel'!T52</f>
        <v>0</v>
      </c>
      <c r="U15" s="235">
        <f>'11 - VevőSzállMLG KiegJel'!U52</f>
        <v>0</v>
      </c>
      <c r="V15" s="235">
        <f>'11 - VevőSzállMLG KiegJel'!V52</f>
        <v>0</v>
      </c>
      <c r="W15" s="235">
        <f>'11 - VevőSzállMLG KiegJel'!W52</f>
        <v>0</v>
      </c>
      <c r="X15" s="235">
        <f>'11 - VevőSzállMLG KiegJel'!X52</f>
        <v>0</v>
      </c>
      <c r="Y15" s="235">
        <f>'11 - VevőSzállMLG KiegJel'!Y52</f>
        <v>0</v>
      </c>
      <c r="Z15" s="235">
        <f>'11 - VevőSzállMLG KiegJel'!Z52</f>
        <v>0</v>
      </c>
      <c r="AA15" s="235">
        <f>'11 - VevőSzállMLG KiegJel'!AA52</f>
        <v>0</v>
      </c>
      <c r="AB15" s="234">
        <f>'11 - VevőSzállMLG KiegJel'!AB52</f>
        <v>0</v>
      </c>
      <c r="AC15" s="235">
        <f>'11 - VevőSzállMLG KiegJel'!AC52</f>
        <v>0</v>
      </c>
      <c r="AD15" s="235">
        <f>'11 - VevőSzállMLG KiegJel'!AD52</f>
        <v>0</v>
      </c>
      <c r="AE15" s="235">
        <f>'11 - VevőSzállMLG KiegJel'!AE52</f>
        <v>0</v>
      </c>
      <c r="AF15" s="235">
        <f>'11 - VevőSzállMLG KiegJel'!AF52</f>
        <v>0</v>
      </c>
      <c r="AG15" s="235">
        <f>'11 - VevőSzállMLG KiegJel'!AG52</f>
        <v>0</v>
      </c>
      <c r="AH15" s="235">
        <f>'11 - VevőSzállMLG KiegJel'!AH52</f>
        <v>0</v>
      </c>
      <c r="AI15" s="235">
        <f>'11 - VevőSzállMLG KiegJel'!AI52</f>
        <v>0</v>
      </c>
      <c r="AJ15" s="235">
        <f>'11 - VevőSzállMLG KiegJel'!AJ52</f>
        <v>0</v>
      </c>
      <c r="AK15" s="234">
        <f>'11 - VevőSzállMLG KiegJel'!AK52</f>
        <v>0</v>
      </c>
      <c r="AL15" s="235">
        <f>'11 - VevőSzállMLG KiegJel'!AL52</f>
        <v>0</v>
      </c>
      <c r="AM15" s="235">
        <f>'11 - VevőSzállMLG KiegJel'!AM52</f>
        <v>0</v>
      </c>
      <c r="AN15" s="235">
        <f>'11 - VevőSzállMLG KiegJel'!AN52</f>
        <v>0</v>
      </c>
      <c r="AO15" s="235">
        <f>'11 - VevőSzállMLG KiegJel'!AO52</f>
        <v>0</v>
      </c>
      <c r="AP15" s="235">
        <f>'11 - VevőSzállMLG KiegJel'!AP52</f>
        <v>0</v>
      </c>
      <c r="AQ15" s="234">
        <f>'11 - VevőSzállMLG KiegJel'!AQ52</f>
        <v>0</v>
      </c>
      <c r="AR15" s="235">
        <f>'11 - VevőSzállMLG KiegJel'!AR52</f>
        <v>0</v>
      </c>
      <c r="AS15" s="236">
        <f>'11 - VevőSzállMLG KiegJel'!AS52</f>
        <v>0</v>
      </c>
    </row>
    <row r="16" spans="1:45" x14ac:dyDescent="0.25">
      <c r="A16" s="3">
        <v>14</v>
      </c>
      <c r="B16" s="9" t="s">
        <v>677</v>
      </c>
      <c r="C16" s="227" t="s">
        <v>0</v>
      </c>
      <c r="D16" s="237">
        <f>'11 - VevőSzállMLG KiegJel'!D53</f>
        <v>0</v>
      </c>
      <c r="E16" s="237">
        <f>'11 - VevőSzállMLG KiegJel'!E53</f>
        <v>0</v>
      </c>
      <c r="F16" s="237">
        <f>'11 - VevőSzállMLG KiegJel'!F53</f>
        <v>0</v>
      </c>
      <c r="G16" s="237">
        <f>'11 - VevőSzállMLG KiegJel'!G53</f>
        <v>0</v>
      </c>
      <c r="H16" s="237">
        <f>'11 - VevőSzállMLG KiegJel'!H53</f>
        <v>0</v>
      </c>
      <c r="I16" s="237">
        <f>'11 - VevőSzállMLG KiegJel'!I53</f>
        <v>0</v>
      </c>
      <c r="J16" s="237">
        <f>'11 - VevőSzállMLG KiegJel'!J53</f>
        <v>0</v>
      </c>
      <c r="K16" s="237">
        <f>'11 - VevőSzállMLG KiegJel'!K53</f>
        <v>0</v>
      </c>
      <c r="L16" s="237">
        <f>'11 - VevőSzállMLG KiegJel'!L53</f>
        <v>0</v>
      </c>
      <c r="M16" s="237">
        <f>'11 - VevőSzállMLG KiegJel'!M53</f>
        <v>0</v>
      </c>
      <c r="N16" s="237">
        <f>'11 - VevőSzállMLG KiegJel'!N53</f>
        <v>0</v>
      </c>
      <c r="O16" s="237">
        <f>'11 - VevőSzállMLG KiegJel'!O53</f>
        <v>0</v>
      </c>
      <c r="P16" s="238">
        <f>'11 - VevőSzállMLG KiegJel'!P53</f>
        <v>0</v>
      </c>
      <c r="Q16" s="239">
        <f>'11 - VevőSzállMLG KiegJel'!Q53</f>
        <v>0</v>
      </c>
      <c r="R16" s="239">
        <f>'11 - VevőSzállMLG KiegJel'!R53</f>
        <v>0</v>
      </c>
      <c r="S16" s="239">
        <f>'11 - VevőSzállMLG KiegJel'!S53</f>
        <v>0</v>
      </c>
      <c r="T16" s="239">
        <f>'11 - VevőSzállMLG KiegJel'!T53</f>
        <v>0</v>
      </c>
      <c r="U16" s="239">
        <f>'11 - VevőSzállMLG KiegJel'!U53</f>
        <v>0</v>
      </c>
      <c r="V16" s="239">
        <f>'11 - VevőSzállMLG KiegJel'!V53</f>
        <v>0</v>
      </c>
      <c r="W16" s="239">
        <f>'11 - VevőSzállMLG KiegJel'!W53</f>
        <v>0</v>
      </c>
      <c r="X16" s="239">
        <f>'11 - VevőSzállMLG KiegJel'!X53</f>
        <v>0</v>
      </c>
      <c r="Y16" s="239">
        <f>'11 - VevőSzállMLG KiegJel'!Y53</f>
        <v>0</v>
      </c>
      <c r="Z16" s="239">
        <f>'11 - VevőSzállMLG KiegJel'!Z53</f>
        <v>0</v>
      </c>
      <c r="AA16" s="239">
        <f>'11 - VevőSzállMLG KiegJel'!AA53</f>
        <v>0</v>
      </c>
      <c r="AB16" s="238">
        <f>'11 - VevőSzállMLG KiegJel'!AB53</f>
        <v>0</v>
      </c>
      <c r="AC16" s="239">
        <f>'11 - VevőSzállMLG KiegJel'!AC53</f>
        <v>0</v>
      </c>
      <c r="AD16" s="239">
        <f>'11 - VevőSzállMLG KiegJel'!AD53</f>
        <v>0</v>
      </c>
      <c r="AE16" s="239">
        <f>'11 - VevőSzállMLG KiegJel'!AE53</f>
        <v>0</v>
      </c>
      <c r="AF16" s="239">
        <f>'11 - VevőSzállMLG KiegJel'!AF53</f>
        <v>0</v>
      </c>
      <c r="AG16" s="239">
        <f>'11 - VevőSzállMLG KiegJel'!AG53</f>
        <v>0</v>
      </c>
      <c r="AH16" s="239">
        <f>'11 - VevőSzállMLG KiegJel'!AH53</f>
        <v>0</v>
      </c>
      <c r="AI16" s="239">
        <f>'11 - VevőSzállMLG KiegJel'!AI53</f>
        <v>0</v>
      </c>
      <c r="AJ16" s="239">
        <f>'11 - VevőSzállMLG KiegJel'!AJ53</f>
        <v>0</v>
      </c>
      <c r="AK16" s="238">
        <f>'11 - VevőSzállMLG KiegJel'!AK53</f>
        <v>0</v>
      </c>
      <c r="AL16" s="239">
        <f>'11 - VevőSzállMLG KiegJel'!AL53</f>
        <v>0</v>
      </c>
      <c r="AM16" s="239">
        <f>'11 - VevőSzállMLG KiegJel'!AM53</f>
        <v>0</v>
      </c>
      <c r="AN16" s="239">
        <f>'11 - VevőSzállMLG KiegJel'!AN53</f>
        <v>0</v>
      </c>
      <c r="AO16" s="239">
        <f>'11 - VevőSzállMLG KiegJel'!AO53</f>
        <v>0</v>
      </c>
      <c r="AP16" s="239">
        <f>'11 - VevőSzállMLG KiegJel'!AP53</f>
        <v>0</v>
      </c>
      <c r="AQ16" s="238">
        <f>'11 - VevőSzállMLG KiegJel'!AQ53</f>
        <v>0</v>
      </c>
      <c r="AR16" s="239">
        <f>'11 - VevőSzállMLG KiegJel'!AR53</f>
        <v>0</v>
      </c>
      <c r="AS16" s="240">
        <f>'11 - VevőSzállMLG KiegJel'!AS53</f>
        <v>0</v>
      </c>
    </row>
    <row r="18" spans="2:2" x14ac:dyDescent="0.25">
      <c r="B18" s="249" t="s">
        <v>679</v>
      </c>
    </row>
    <row r="19" spans="2:2" x14ac:dyDescent="0.25">
      <c r="B19" s="248" t="s">
        <v>680</v>
      </c>
    </row>
    <row r="21" spans="2:2" x14ac:dyDescent="0.25">
      <c r="B21" t="s">
        <v>678</v>
      </c>
    </row>
    <row r="22" spans="2:2" ht="266.45" customHeight="1" x14ac:dyDescent="0.25">
      <c r="B22" s="281" t="s">
        <v>711</v>
      </c>
    </row>
  </sheetData>
  <mergeCells count="1">
    <mergeCell ref="C1:C2"/>
  </mergeCells>
  <conditionalFormatting sqref="A2:B2 D2:Y2">
    <cfRule type="containsText" dxfId="34" priority="61" operator="containsText" text="HIBA"/>
  </conditionalFormatting>
  <conditionalFormatting sqref="A1:Y1">
    <cfRule type="containsText" dxfId="33" priority="57" operator="containsText" text="HIBA"/>
  </conditionalFormatting>
  <conditionalFormatting sqref="A3:AS16">
    <cfRule type="containsText" dxfId="32" priority="2" operator="containsText" text="HIBA"/>
  </conditionalFormatting>
  <conditionalFormatting sqref="B18">
    <cfRule type="containsText" dxfId="31" priority="1" operator="containsText" text="HIBA"/>
  </conditionalFormatting>
  <conditionalFormatting sqref="Z1:AS2">
    <cfRule type="containsText" dxfId="30" priority="43" operator="containsText" text="HIBA"/>
  </conditionalFormatting>
  <pageMargins left="0.7" right="0.7" top="0.75" bottom="0.75" header="0.3" footer="0.3"/>
  <pageSetup paperSize="9" orientation="portrait" verticalDpi="0" r:id="rId1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C3E5-AF4F-4912-977A-41D4833A29B3}">
  <dimension ref="A1:BJ12"/>
  <sheetViews>
    <sheetView zoomScale="50" zoomScaleNormal="50" workbookViewId="0">
      <selection activeCell="T36" sqref="T36"/>
    </sheetView>
  </sheetViews>
  <sheetFormatPr defaultRowHeight="15" x14ac:dyDescent="0.25"/>
  <cols>
    <col min="1" max="1" width="10.140625" customWidth="1"/>
    <col min="2" max="2" width="16.7109375" customWidth="1"/>
    <col min="3" max="3" width="31.85546875" customWidth="1"/>
    <col min="4" max="4" width="12.85546875" customWidth="1"/>
    <col min="5" max="6" width="14.140625" customWidth="1"/>
    <col min="7" max="7" width="32.42578125" customWidth="1"/>
    <col min="8" max="8" width="32" customWidth="1"/>
    <col min="9" max="9" width="12.85546875" customWidth="1"/>
    <col min="10" max="11" width="15.28515625" customWidth="1"/>
    <col min="12" max="12" width="32.85546875" customWidth="1"/>
    <col min="13" max="13" width="32" customWidth="1"/>
    <col min="14" max="14" width="12.85546875" customWidth="1"/>
    <col min="15" max="16" width="15.28515625" customWidth="1"/>
    <col min="17" max="17" width="32.42578125" customWidth="1"/>
    <col min="18" max="18" width="32.140625" customWidth="1"/>
    <col min="19" max="19" width="12.85546875" customWidth="1"/>
    <col min="20" max="21" width="16.85546875" customWidth="1"/>
    <col min="22" max="22" width="32.140625" customWidth="1"/>
    <col min="23" max="23" width="32" customWidth="1"/>
    <col min="24" max="24" width="12.85546875" customWidth="1"/>
    <col min="25" max="26" width="16.7109375" customWidth="1"/>
    <col min="27" max="27" width="26" customWidth="1"/>
    <col min="28" max="28" width="31.85546875" customWidth="1"/>
    <col min="29" max="29" width="12.85546875" customWidth="1"/>
    <col min="30" max="31" width="17.85546875" customWidth="1"/>
    <col min="32" max="33" width="32.42578125" customWidth="1"/>
    <col min="34" max="34" width="12.85546875" customWidth="1"/>
    <col min="35" max="36" width="16.7109375" customWidth="1"/>
    <col min="37" max="37" width="32" customWidth="1"/>
    <col min="38" max="38" width="31.42578125" customWidth="1"/>
    <col min="39" max="39" width="12.85546875" customWidth="1"/>
    <col min="40" max="41" width="16.7109375" customWidth="1"/>
    <col min="42" max="42" width="32" customWidth="1"/>
    <col min="43" max="43" width="31.42578125" customWidth="1"/>
    <col min="44" max="44" width="12.85546875" customWidth="1"/>
    <col min="45" max="46" width="16.7109375" customWidth="1"/>
    <col min="47" max="47" width="32" customWidth="1"/>
    <col min="48" max="48" width="31.42578125" customWidth="1"/>
    <col min="49" max="49" width="12.85546875" customWidth="1"/>
    <col min="50" max="51" width="16.7109375" customWidth="1"/>
    <col min="52" max="52" width="32" customWidth="1"/>
    <col min="53" max="53" width="31.42578125" customWidth="1"/>
    <col min="54" max="54" width="12.85546875" customWidth="1"/>
    <col min="55" max="56" width="16.7109375" customWidth="1"/>
    <col min="57" max="57" width="32" customWidth="1"/>
    <col min="58" max="58" width="31.42578125" customWidth="1"/>
    <col min="59" max="59" width="12.85546875" customWidth="1"/>
    <col min="60" max="61" width="16.7109375" customWidth="1"/>
    <col min="62" max="62" width="32" customWidth="1"/>
  </cols>
  <sheetData>
    <row r="1" spans="1:62" ht="33.6" customHeight="1" thickBot="1" x14ac:dyDescent="0.3">
      <c r="A1" s="326" t="s">
        <v>161</v>
      </c>
      <c r="B1" s="328" t="s">
        <v>159</v>
      </c>
      <c r="C1" s="330" t="s">
        <v>649</v>
      </c>
      <c r="D1" s="316"/>
      <c r="E1" s="316"/>
      <c r="F1" s="316"/>
      <c r="G1" s="331"/>
      <c r="H1" s="320" t="s">
        <v>650</v>
      </c>
      <c r="I1" s="321"/>
      <c r="J1" s="321"/>
      <c r="K1" s="321"/>
      <c r="L1" s="322"/>
      <c r="M1" s="320" t="s">
        <v>651</v>
      </c>
      <c r="N1" s="321"/>
      <c r="O1" s="321"/>
      <c r="P1" s="321"/>
      <c r="Q1" s="322"/>
      <c r="R1" s="320" t="s">
        <v>652</v>
      </c>
      <c r="S1" s="321"/>
      <c r="T1" s="321"/>
      <c r="U1" s="321"/>
      <c r="V1" s="322"/>
      <c r="W1" s="320" t="s">
        <v>653</v>
      </c>
      <c r="X1" s="321"/>
      <c r="Y1" s="321"/>
      <c r="Z1" s="321"/>
      <c r="AA1" s="322"/>
      <c r="AB1" s="320" t="s">
        <v>654</v>
      </c>
      <c r="AC1" s="321"/>
      <c r="AD1" s="321"/>
      <c r="AE1" s="321"/>
      <c r="AF1" s="322"/>
      <c r="AG1" s="320" t="s">
        <v>655</v>
      </c>
      <c r="AH1" s="321"/>
      <c r="AI1" s="321"/>
      <c r="AJ1" s="321"/>
      <c r="AK1" s="322"/>
      <c r="AL1" s="320" t="s">
        <v>656</v>
      </c>
      <c r="AM1" s="321"/>
      <c r="AN1" s="321"/>
      <c r="AO1" s="321"/>
      <c r="AP1" s="322"/>
      <c r="AQ1" s="320" t="s">
        <v>657</v>
      </c>
      <c r="AR1" s="321"/>
      <c r="AS1" s="321"/>
      <c r="AT1" s="321"/>
      <c r="AU1" s="322"/>
      <c r="AV1" s="320" t="s">
        <v>658</v>
      </c>
      <c r="AW1" s="321"/>
      <c r="AX1" s="321"/>
      <c r="AY1" s="321"/>
      <c r="AZ1" s="322"/>
      <c r="BA1" s="320" t="s">
        <v>659</v>
      </c>
      <c r="BB1" s="321"/>
      <c r="BC1" s="321"/>
      <c r="BD1" s="321"/>
      <c r="BE1" s="322"/>
      <c r="BF1" s="320" t="s">
        <v>660</v>
      </c>
      <c r="BG1" s="321"/>
      <c r="BH1" s="321"/>
      <c r="BI1" s="321"/>
      <c r="BJ1" s="322"/>
    </row>
    <row r="2" spans="1:62" ht="27" customHeight="1" x14ac:dyDescent="0.25">
      <c r="A2" s="326"/>
      <c r="B2" s="328"/>
      <c r="C2" s="323" t="s">
        <v>159</v>
      </c>
      <c r="D2" s="323" t="s">
        <v>681</v>
      </c>
      <c r="E2" s="323" t="s">
        <v>682</v>
      </c>
      <c r="F2" s="323" t="s">
        <v>683</v>
      </c>
      <c r="G2" s="324" t="s">
        <v>684</v>
      </c>
      <c r="H2" s="318" t="s">
        <v>159</v>
      </c>
      <c r="I2" s="316" t="s">
        <v>681</v>
      </c>
      <c r="J2" s="316" t="s">
        <v>682</v>
      </c>
      <c r="K2" s="316" t="s">
        <v>683</v>
      </c>
      <c r="L2" s="313" t="s">
        <v>684</v>
      </c>
      <c r="M2" s="318" t="s">
        <v>159</v>
      </c>
      <c r="N2" s="316" t="s">
        <v>681</v>
      </c>
      <c r="O2" s="316" t="s">
        <v>682</v>
      </c>
      <c r="P2" s="316" t="s">
        <v>683</v>
      </c>
      <c r="Q2" s="313" t="s">
        <v>684</v>
      </c>
      <c r="R2" s="318" t="s">
        <v>159</v>
      </c>
      <c r="S2" s="316" t="s">
        <v>681</v>
      </c>
      <c r="T2" s="316" t="s">
        <v>682</v>
      </c>
      <c r="U2" s="316" t="s">
        <v>683</v>
      </c>
      <c r="V2" s="313" t="s">
        <v>684</v>
      </c>
      <c r="W2" s="318" t="s">
        <v>159</v>
      </c>
      <c r="X2" s="316" t="s">
        <v>681</v>
      </c>
      <c r="Y2" s="316" t="s">
        <v>682</v>
      </c>
      <c r="Z2" s="316" t="s">
        <v>683</v>
      </c>
      <c r="AA2" s="313" t="s">
        <v>684</v>
      </c>
      <c r="AB2" s="318" t="s">
        <v>159</v>
      </c>
      <c r="AC2" s="316" t="s">
        <v>681</v>
      </c>
      <c r="AD2" s="316" t="s">
        <v>682</v>
      </c>
      <c r="AE2" s="316" t="s">
        <v>683</v>
      </c>
      <c r="AF2" s="313" t="s">
        <v>684</v>
      </c>
      <c r="AG2" s="318" t="s">
        <v>159</v>
      </c>
      <c r="AH2" s="316" t="s">
        <v>681</v>
      </c>
      <c r="AI2" s="316" t="s">
        <v>682</v>
      </c>
      <c r="AJ2" s="316" t="s">
        <v>683</v>
      </c>
      <c r="AK2" s="313" t="s">
        <v>684</v>
      </c>
      <c r="AL2" s="318" t="s">
        <v>159</v>
      </c>
      <c r="AM2" s="316" t="s">
        <v>681</v>
      </c>
      <c r="AN2" s="316" t="s">
        <v>682</v>
      </c>
      <c r="AO2" s="316" t="s">
        <v>683</v>
      </c>
      <c r="AP2" s="313" t="s">
        <v>684</v>
      </c>
      <c r="AQ2" s="318" t="s">
        <v>159</v>
      </c>
      <c r="AR2" s="316" t="s">
        <v>681</v>
      </c>
      <c r="AS2" s="316" t="s">
        <v>682</v>
      </c>
      <c r="AT2" s="316" t="s">
        <v>683</v>
      </c>
      <c r="AU2" s="313" t="s">
        <v>684</v>
      </c>
      <c r="AV2" s="318" t="s">
        <v>159</v>
      </c>
      <c r="AW2" s="316" t="s">
        <v>681</v>
      </c>
      <c r="AX2" s="316" t="s">
        <v>682</v>
      </c>
      <c r="AY2" s="316" t="s">
        <v>683</v>
      </c>
      <c r="AZ2" s="313" t="s">
        <v>684</v>
      </c>
      <c r="BA2" s="318" t="s">
        <v>159</v>
      </c>
      <c r="BB2" s="316" t="s">
        <v>681</v>
      </c>
      <c r="BC2" s="316" t="s">
        <v>682</v>
      </c>
      <c r="BD2" s="316" t="s">
        <v>683</v>
      </c>
      <c r="BE2" s="313" t="s">
        <v>684</v>
      </c>
      <c r="BF2" s="318" t="s">
        <v>159</v>
      </c>
      <c r="BG2" s="316" t="s">
        <v>681</v>
      </c>
      <c r="BH2" s="316" t="s">
        <v>682</v>
      </c>
      <c r="BI2" s="316" t="s">
        <v>683</v>
      </c>
      <c r="BJ2" s="313" t="s">
        <v>684</v>
      </c>
    </row>
    <row r="3" spans="1:62" ht="29.45" customHeight="1" x14ac:dyDescent="0.25">
      <c r="A3" s="326"/>
      <c r="B3" s="328"/>
      <c r="C3" s="323"/>
      <c r="D3" s="317"/>
      <c r="E3" s="317"/>
      <c r="F3" s="317"/>
      <c r="G3" s="324"/>
      <c r="H3" s="319"/>
      <c r="I3" s="317"/>
      <c r="J3" s="317"/>
      <c r="K3" s="317"/>
      <c r="L3" s="314"/>
      <c r="M3" s="319"/>
      <c r="N3" s="317"/>
      <c r="O3" s="317"/>
      <c r="P3" s="317"/>
      <c r="Q3" s="314"/>
      <c r="R3" s="319"/>
      <c r="S3" s="317"/>
      <c r="T3" s="317"/>
      <c r="U3" s="317"/>
      <c r="V3" s="314"/>
      <c r="W3" s="319"/>
      <c r="X3" s="317"/>
      <c r="Y3" s="317"/>
      <c r="Z3" s="317"/>
      <c r="AA3" s="314"/>
      <c r="AB3" s="319"/>
      <c r="AC3" s="317"/>
      <c r="AD3" s="317"/>
      <c r="AE3" s="317"/>
      <c r="AF3" s="314"/>
      <c r="AG3" s="319"/>
      <c r="AH3" s="317"/>
      <c r="AI3" s="317"/>
      <c r="AJ3" s="317"/>
      <c r="AK3" s="314"/>
      <c r="AL3" s="319"/>
      <c r="AM3" s="317"/>
      <c r="AN3" s="317"/>
      <c r="AO3" s="317"/>
      <c r="AP3" s="314"/>
      <c r="AQ3" s="319"/>
      <c r="AR3" s="317"/>
      <c r="AS3" s="317"/>
      <c r="AT3" s="317"/>
      <c r="AU3" s="314"/>
      <c r="AV3" s="319"/>
      <c r="AW3" s="317"/>
      <c r="AX3" s="317"/>
      <c r="AY3" s="317"/>
      <c r="AZ3" s="314"/>
      <c r="BA3" s="319"/>
      <c r="BB3" s="317"/>
      <c r="BC3" s="317"/>
      <c r="BD3" s="317"/>
      <c r="BE3" s="314"/>
      <c r="BF3" s="319"/>
      <c r="BG3" s="317"/>
      <c r="BH3" s="317"/>
      <c r="BI3" s="317"/>
      <c r="BJ3" s="314"/>
    </row>
    <row r="4" spans="1:62" ht="19.5" customHeight="1" x14ac:dyDescent="0.25">
      <c r="A4" s="327"/>
      <c r="B4" s="329"/>
      <c r="C4" s="323"/>
      <c r="D4" s="275" t="s">
        <v>685</v>
      </c>
      <c r="E4" s="276" t="s">
        <v>686</v>
      </c>
      <c r="F4" s="276" t="s">
        <v>686</v>
      </c>
      <c r="G4" s="325"/>
      <c r="H4" s="319"/>
      <c r="I4" s="275" t="s">
        <v>685</v>
      </c>
      <c r="J4" s="276" t="s">
        <v>686</v>
      </c>
      <c r="K4" s="276" t="s">
        <v>686</v>
      </c>
      <c r="L4" s="315"/>
      <c r="M4" s="319"/>
      <c r="N4" s="275" t="s">
        <v>685</v>
      </c>
      <c r="O4" s="276" t="s">
        <v>686</v>
      </c>
      <c r="P4" s="276" t="s">
        <v>686</v>
      </c>
      <c r="Q4" s="315"/>
      <c r="R4" s="319"/>
      <c r="S4" s="275" t="s">
        <v>685</v>
      </c>
      <c r="T4" s="276" t="s">
        <v>686</v>
      </c>
      <c r="U4" s="276" t="s">
        <v>686</v>
      </c>
      <c r="V4" s="315"/>
      <c r="W4" s="319"/>
      <c r="X4" s="275" t="s">
        <v>685</v>
      </c>
      <c r="Y4" s="276" t="s">
        <v>686</v>
      </c>
      <c r="Z4" s="276" t="s">
        <v>686</v>
      </c>
      <c r="AA4" s="315"/>
      <c r="AB4" s="319"/>
      <c r="AC4" s="275" t="s">
        <v>685</v>
      </c>
      <c r="AD4" s="276" t="s">
        <v>686</v>
      </c>
      <c r="AE4" s="276" t="s">
        <v>686</v>
      </c>
      <c r="AF4" s="315"/>
      <c r="AG4" s="319"/>
      <c r="AH4" s="275" t="s">
        <v>685</v>
      </c>
      <c r="AI4" s="276" t="s">
        <v>686</v>
      </c>
      <c r="AJ4" s="276" t="s">
        <v>686</v>
      </c>
      <c r="AK4" s="315"/>
      <c r="AL4" s="319"/>
      <c r="AM4" s="275" t="s">
        <v>685</v>
      </c>
      <c r="AN4" s="276" t="s">
        <v>686</v>
      </c>
      <c r="AO4" s="276" t="s">
        <v>686</v>
      </c>
      <c r="AP4" s="315"/>
      <c r="AQ4" s="319"/>
      <c r="AR4" s="275" t="s">
        <v>685</v>
      </c>
      <c r="AS4" s="276" t="s">
        <v>686</v>
      </c>
      <c r="AT4" s="276" t="s">
        <v>686</v>
      </c>
      <c r="AU4" s="315"/>
      <c r="AV4" s="319"/>
      <c r="AW4" s="275" t="s">
        <v>685</v>
      </c>
      <c r="AX4" s="276" t="s">
        <v>686</v>
      </c>
      <c r="AY4" s="276" t="s">
        <v>686</v>
      </c>
      <c r="AZ4" s="315"/>
      <c r="BA4" s="319"/>
      <c r="BB4" s="275" t="s">
        <v>685</v>
      </c>
      <c r="BC4" s="276" t="s">
        <v>686</v>
      </c>
      <c r="BD4" s="276" t="s">
        <v>686</v>
      </c>
      <c r="BE4" s="315"/>
      <c r="BF4" s="319"/>
      <c r="BG4" s="275" t="s">
        <v>685</v>
      </c>
      <c r="BH4" s="276" t="s">
        <v>686</v>
      </c>
      <c r="BI4" s="276" t="s">
        <v>686</v>
      </c>
      <c r="BJ4" s="315"/>
    </row>
    <row r="5" spans="1:62" ht="33" customHeight="1" x14ac:dyDescent="0.25">
      <c r="A5" s="277">
        <v>1</v>
      </c>
      <c r="B5" s="278" t="s">
        <v>687</v>
      </c>
      <c r="C5" s="279" t="s">
        <v>688</v>
      </c>
      <c r="D5" s="12"/>
      <c r="E5" s="12"/>
      <c r="F5" s="12"/>
      <c r="G5" s="280" t="s">
        <v>689</v>
      </c>
      <c r="H5" s="279" t="s">
        <v>688</v>
      </c>
      <c r="I5" s="12"/>
      <c r="J5" s="12"/>
      <c r="K5" s="12"/>
      <c r="L5" s="280" t="s">
        <v>689</v>
      </c>
      <c r="M5" s="279" t="s">
        <v>688</v>
      </c>
      <c r="N5" s="12"/>
      <c r="O5" s="12"/>
      <c r="P5" s="12"/>
      <c r="Q5" s="280" t="s">
        <v>689</v>
      </c>
      <c r="R5" s="279" t="s">
        <v>688</v>
      </c>
      <c r="S5" s="12"/>
      <c r="T5" s="12"/>
      <c r="U5" s="12"/>
      <c r="V5" s="280" t="s">
        <v>689</v>
      </c>
      <c r="W5" s="279" t="s">
        <v>688</v>
      </c>
      <c r="X5" s="12"/>
      <c r="Y5" s="12"/>
      <c r="Z5" s="12"/>
      <c r="AA5" s="280" t="s">
        <v>689</v>
      </c>
      <c r="AB5" s="279" t="s">
        <v>688</v>
      </c>
      <c r="AC5" s="12"/>
      <c r="AD5" s="12"/>
      <c r="AE5" s="12"/>
      <c r="AF5" s="280" t="s">
        <v>689</v>
      </c>
      <c r="AG5" s="279" t="s">
        <v>688</v>
      </c>
      <c r="AH5" s="12"/>
      <c r="AI5" s="12"/>
      <c r="AJ5" s="12"/>
      <c r="AK5" s="280" t="s">
        <v>689</v>
      </c>
      <c r="AL5" s="279" t="s">
        <v>688</v>
      </c>
      <c r="AM5" s="12"/>
      <c r="AN5" s="12"/>
      <c r="AO5" s="12"/>
      <c r="AP5" s="280" t="s">
        <v>689</v>
      </c>
      <c r="AQ5" s="279" t="s">
        <v>688</v>
      </c>
      <c r="AR5" s="12"/>
      <c r="AS5" s="12"/>
      <c r="AT5" s="12"/>
      <c r="AU5" s="280" t="s">
        <v>689</v>
      </c>
      <c r="AV5" s="279" t="s">
        <v>688</v>
      </c>
      <c r="AW5" s="12"/>
      <c r="AX5" s="12"/>
      <c r="AY5" s="12"/>
      <c r="AZ5" s="280" t="s">
        <v>689</v>
      </c>
      <c r="BA5" s="279" t="s">
        <v>688</v>
      </c>
      <c r="BB5" s="12"/>
      <c r="BC5" s="12"/>
      <c r="BD5" s="12"/>
      <c r="BE5" s="280" t="s">
        <v>689</v>
      </c>
      <c r="BF5" s="279" t="s">
        <v>688</v>
      </c>
      <c r="BG5" s="12"/>
      <c r="BH5" s="12"/>
      <c r="BI5" s="12"/>
      <c r="BJ5" s="280" t="s">
        <v>689</v>
      </c>
    </row>
    <row r="6" spans="1:62" ht="33" customHeight="1" x14ac:dyDescent="0.25">
      <c r="A6" s="277">
        <v>2</v>
      </c>
      <c r="B6" s="278" t="s">
        <v>690</v>
      </c>
      <c r="C6" s="279" t="s">
        <v>691</v>
      </c>
      <c r="D6" s="12"/>
      <c r="E6" s="12"/>
      <c r="F6" s="12"/>
      <c r="G6" s="280" t="s">
        <v>692</v>
      </c>
      <c r="H6" s="279" t="s">
        <v>691</v>
      </c>
      <c r="I6" s="12"/>
      <c r="J6" s="12"/>
      <c r="K6" s="12"/>
      <c r="L6" s="280" t="s">
        <v>692</v>
      </c>
      <c r="M6" s="279" t="s">
        <v>691</v>
      </c>
      <c r="N6" s="12"/>
      <c r="O6" s="12"/>
      <c r="P6" s="12"/>
      <c r="Q6" s="280" t="s">
        <v>692</v>
      </c>
      <c r="R6" s="279" t="s">
        <v>691</v>
      </c>
      <c r="S6" s="12"/>
      <c r="T6" s="12"/>
      <c r="U6" s="12"/>
      <c r="V6" s="280" t="s">
        <v>692</v>
      </c>
      <c r="W6" s="279" t="s">
        <v>691</v>
      </c>
      <c r="X6" s="12"/>
      <c r="Y6" s="12"/>
      <c r="Z6" s="12"/>
      <c r="AA6" s="280" t="s">
        <v>692</v>
      </c>
      <c r="AB6" s="279" t="s">
        <v>691</v>
      </c>
      <c r="AC6" s="12"/>
      <c r="AD6" s="12"/>
      <c r="AE6" s="12"/>
      <c r="AF6" s="280" t="s">
        <v>692</v>
      </c>
      <c r="AG6" s="279" t="s">
        <v>691</v>
      </c>
      <c r="AH6" s="12"/>
      <c r="AI6" s="12"/>
      <c r="AJ6" s="12"/>
      <c r="AK6" s="280" t="s">
        <v>692</v>
      </c>
      <c r="AL6" s="279" t="s">
        <v>691</v>
      </c>
      <c r="AM6" s="12"/>
      <c r="AN6" s="12"/>
      <c r="AO6" s="12"/>
      <c r="AP6" s="280" t="s">
        <v>692</v>
      </c>
      <c r="AQ6" s="279" t="s">
        <v>691</v>
      </c>
      <c r="AR6" s="12"/>
      <c r="AS6" s="12"/>
      <c r="AT6" s="12"/>
      <c r="AU6" s="280" t="s">
        <v>692</v>
      </c>
      <c r="AV6" s="279" t="s">
        <v>691</v>
      </c>
      <c r="AW6" s="12"/>
      <c r="AX6" s="12"/>
      <c r="AY6" s="12"/>
      <c r="AZ6" s="280" t="s">
        <v>692</v>
      </c>
      <c r="BA6" s="279" t="s">
        <v>691</v>
      </c>
      <c r="BB6" s="12"/>
      <c r="BC6" s="12"/>
      <c r="BD6" s="12"/>
      <c r="BE6" s="280" t="s">
        <v>692</v>
      </c>
      <c r="BF6" s="279" t="s">
        <v>691</v>
      </c>
      <c r="BG6" s="12"/>
      <c r="BH6" s="12"/>
      <c r="BI6" s="12"/>
      <c r="BJ6" s="280" t="s">
        <v>692</v>
      </c>
    </row>
    <row r="7" spans="1:62" ht="33" customHeight="1" x14ac:dyDescent="0.25">
      <c r="A7" s="277">
        <v>3</v>
      </c>
      <c r="B7" s="278" t="s">
        <v>693</v>
      </c>
      <c r="C7" s="279" t="s">
        <v>694</v>
      </c>
      <c r="D7" s="12"/>
      <c r="E7" s="12"/>
      <c r="F7" s="12"/>
      <c r="G7" s="280" t="s">
        <v>695</v>
      </c>
      <c r="H7" s="279" t="s">
        <v>694</v>
      </c>
      <c r="I7" s="12"/>
      <c r="J7" s="12"/>
      <c r="K7" s="12"/>
      <c r="L7" s="280" t="s">
        <v>695</v>
      </c>
      <c r="M7" s="279" t="s">
        <v>694</v>
      </c>
      <c r="N7" s="12"/>
      <c r="O7" s="12"/>
      <c r="P7" s="12"/>
      <c r="Q7" s="280" t="s">
        <v>695</v>
      </c>
      <c r="R7" s="279" t="s">
        <v>694</v>
      </c>
      <c r="S7" s="12"/>
      <c r="T7" s="12"/>
      <c r="U7" s="12"/>
      <c r="V7" s="280" t="s">
        <v>695</v>
      </c>
      <c r="W7" s="279" t="s">
        <v>694</v>
      </c>
      <c r="X7" s="12"/>
      <c r="Y7" s="12"/>
      <c r="Z7" s="12"/>
      <c r="AA7" s="280" t="s">
        <v>695</v>
      </c>
      <c r="AB7" s="279" t="s">
        <v>694</v>
      </c>
      <c r="AC7" s="12"/>
      <c r="AD7" s="12"/>
      <c r="AE7" s="12"/>
      <c r="AF7" s="280" t="s">
        <v>695</v>
      </c>
      <c r="AG7" s="279" t="s">
        <v>694</v>
      </c>
      <c r="AH7" s="12"/>
      <c r="AI7" s="12"/>
      <c r="AJ7" s="12"/>
      <c r="AK7" s="280" t="s">
        <v>695</v>
      </c>
      <c r="AL7" s="279" t="s">
        <v>694</v>
      </c>
      <c r="AM7" s="12"/>
      <c r="AN7" s="12"/>
      <c r="AO7" s="12"/>
      <c r="AP7" s="280" t="s">
        <v>695</v>
      </c>
      <c r="AQ7" s="279" t="s">
        <v>694</v>
      </c>
      <c r="AR7" s="12"/>
      <c r="AS7" s="12"/>
      <c r="AT7" s="12"/>
      <c r="AU7" s="280" t="s">
        <v>695</v>
      </c>
      <c r="AV7" s="279" t="s">
        <v>694</v>
      </c>
      <c r="AW7" s="12"/>
      <c r="AX7" s="12"/>
      <c r="AY7" s="12"/>
      <c r="AZ7" s="280" t="s">
        <v>695</v>
      </c>
      <c r="BA7" s="279" t="s">
        <v>694</v>
      </c>
      <c r="BB7" s="12"/>
      <c r="BC7" s="12"/>
      <c r="BD7" s="12"/>
      <c r="BE7" s="280" t="s">
        <v>695</v>
      </c>
      <c r="BF7" s="279" t="s">
        <v>694</v>
      </c>
      <c r="BG7" s="12"/>
      <c r="BH7" s="12"/>
      <c r="BI7" s="12"/>
      <c r="BJ7" s="280" t="s">
        <v>695</v>
      </c>
    </row>
    <row r="8" spans="1:62" ht="33" customHeight="1" x14ac:dyDescent="0.25">
      <c r="A8" s="277">
        <v>4</v>
      </c>
      <c r="B8" s="278" t="s">
        <v>696</v>
      </c>
      <c r="C8" s="279" t="s">
        <v>697</v>
      </c>
      <c r="D8" s="12"/>
      <c r="E8" s="12"/>
      <c r="F8" s="12"/>
      <c r="G8" s="280" t="s">
        <v>698</v>
      </c>
      <c r="H8" s="279" t="s">
        <v>697</v>
      </c>
      <c r="I8" s="12"/>
      <c r="J8" s="12"/>
      <c r="K8" s="12"/>
      <c r="L8" s="280" t="s">
        <v>698</v>
      </c>
      <c r="M8" s="279" t="s">
        <v>697</v>
      </c>
      <c r="N8" s="12"/>
      <c r="O8" s="12"/>
      <c r="P8" s="12"/>
      <c r="Q8" s="280" t="s">
        <v>698</v>
      </c>
      <c r="R8" s="279" t="s">
        <v>697</v>
      </c>
      <c r="S8" s="12"/>
      <c r="T8" s="12"/>
      <c r="U8" s="12"/>
      <c r="V8" s="280" t="s">
        <v>698</v>
      </c>
      <c r="W8" s="279" t="s">
        <v>697</v>
      </c>
      <c r="X8" s="12"/>
      <c r="Y8" s="12"/>
      <c r="Z8" s="12"/>
      <c r="AA8" s="280" t="s">
        <v>698</v>
      </c>
      <c r="AB8" s="279" t="s">
        <v>697</v>
      </c>
      <c r="AC8" s="12"/>
      <c r="AD8" s="12"/>
      <c r="AE8" s="12"/>
      <c r="AF8" s="280" t="s">
        <v>698</v>
      </c>
      <c r="AG8" s="279" t="s">
        <v>697</v>
      </c>
      <c r="AH8" s="12"/>
      <c r="AI8" s="12"/>
      <c r="AJ8" s="12"/>
      <c r="AK8" s="280" t="s">
        <v>698</v>
      </c>
      <c r="AL8" s="279" t="s">
        <v>697</v>
      </c>
      <c r="AM8" s="12"/>
      <c r="AN8" s="12"/>
      <c r="AO8" s="12"/>
      <c r="AP8" s="280" t="s">
        <v>698</v>
      </c>
      <c r="AQ8" s="279" t="s">
        <v>697</v>
      </c>
      <c r="AR8" s="12"/>
      <c r="AS8" s="12"/>
      <c r="AT8" s="12"/>
      <c r="AU8" s="280" t="s">
        <v>698</v>
      </c>
      <c r="AV8" s="279" t="s">
        <v>697</v>
      </c>
      <c r="AW8" s="12"/>
      <c r="AX8" s="12"/>
      <c r="AY8" s="12"/>
      <c r="AZ8" s="280" t="s">
        <v>698</v>
      </c>
      <c r="BA8" s="279" t="s">
        <v>697</v>
      </c>
      <c r="BB8" s="12"/>
      <c r="BC8" s="12"/>
      <c r="BD8" s="12"/>
      <c r="BE8" s="280" t="s">
        <v>698</v>
      </c>
      <c r="BF8" s="279" t="s">
        <v>697</v>
      </c>
      <c r="BG8" s="12"/>
      <c r="BH8" s="12"/>
      <c r="BI8" s="12"/>
      <c r="BJ8" s="280" t="s">
        <v>698</v>
      </c>
    </row>
    <row r="9" spans="1:62" ht="33" customHeight="1" x14ac:dyDescent="0.25">
      <c r="A9" s="277">
        <v>5</v>
      </c>
      <c r="B9" s="278" t="s">
        <v>699</v>
      </c>
      <c r="C9" s="279" t="s">
        <v>700</v>
      </c>
      <c r="D9" s="12"/>
      <c r="E9" s="12"/>
      <c r="F9" s="12"/>
      <c r="G9" s="280" t="s">
        <v>701</v>
      </c>
      <c r="H9" s="279" t="s">
        <v>700</v>
      </c>
      <c r="I9" s="12"/>
      <c r="J9" s="12"/>
      <c r="K9" s="12"/>
      <c r="L9" s="280" t="s">
        <v>701</v>
      </c>
      <c r="M9" s="279" t="s">
        <v>700</v>
      </c>
      <c r="N9" s="12"/>
      <c r="O9" s="12"/>
      <c r="P9" s="12"/>
      <c r="Q9" s="280" t="s">
        <v>701</v>
      </c>
      <c r="R9" s="279" t="s">
        <v>700</v>
      </c>
      <c r="S9" s="12"/>
      <c r="T9" s="12"/>
      <c r="U9" s="12"/>
      <c r="V9" s="280" t="s">
        <v>701</v>
      </c>
      <c r="W9" s="279" t="s">
        <v>700</v>
      </c>
      <c r="X9" s="12"/>
      <c r="Y9" s="12"/>
      <c r="Z9" s="12"/>
      <c r="AA9" s="280" t="s">
        <v>701</v>
      </c>
      <c r="AB9" s="279" t="s">
        <v>700</v>
      </c>
      <c r="AC9" s="12"/>
      <c r="AD9" s="12"/>
      <c r="AE9" s="12"/>
      <c r="AF9" s="280" t="s">
        <v>701</v>
      </c>
      <c r="AG9" s="279" t="s">
        <v>700</v>
      </c>
      <c r="AH9" s="12"/>
      <c r="AI9" s="12"/>
      <c r="AJ9" s="12"/>
      <c r="AK9" s="280" t="s">
        <v>701</v>
      </c>
      <c r="AL9" s="279" t="s">
        <v>700</v>
      </c>
      <c r="AM9" s="12"/>
      <c r="AN9" s="12"/>
      <c r="AO9" s="12"/>
      <c r="AP9" s="280" t="s">
        <v>701</v>
      </c>
      <c r="AQ9" s="279" t="s">
        <v>700</v>
      </c>
      <c r="AR9" s="12"/>
      <c r="AS9" s="12"/>
      <c r="AT9" s="12"/>
      <c r="AU9" s="280" t="s">
        <v>701</v>
      </c>
      <c r="AV9" s="279" t="s">
        <v>700</v>
      </c>
      <c r="AW9" s="12"/>
      <c r="AX9" s="12"/>
      <c r="AY9" s="12"/>
      <c r="AZ9" s="280" t="s">
        <v>701</v>
      </c>
      <c r="BA9" s="279" t="s">
        <v>700</v>
      </c>
      <c r="BB9" s="12"/>
      <c r="BC9" s="12"/>
      <c r="BD9" s="12"/>
      <c r="BE9" s="280" t="s">
        <v>701</v>
      </c>
      <c r="BF9" s="279" t="s">
        <v>700</v>
      </c>
      <c r="BG9" s="12"/>
      <c r="BH9" s="12"/>
      <c r="BI9" s="12"/>
      <c r="BJ9" s="280" t="s">
        <v>701</v>
      </c>
    </row>
    <row r="10" spans="1:62" ht="33" customHeight="1" x14ac:dyDescent="0.25">
      <c r="A10" s="277">
        <v>6</v>
      </c>
      <c r="B10" s="278" t="s">
        <v>702</v>
      </c>
      <c r="C10" s="279" t="s">
        <v>703</v>
      </c>
      <c r="D10" s="12"/>
      <c r="E10" s="12"/>
      <c r="F10" s="12"/>
      <c r="G10" s="280" t="s">
        <v>704</v>
      </c>
      <c r="H10" s="279" t="s">
        <v>703</v>
      </c>
      <c r="I10" s="12"/>
      <c r="J10" s="12"/>
      <c r="K10" s="12"/>
      <c r="L10" s="280" t="s">
        <v>704</v>
      </c>
      <c r="M10" s="279" t="s">
        <v>703</v>
      </c>
      <c r="N10" s="12"/>
      <c r="O10" s="12"/>
      <c r="P10" s="12"/>
      <c r="Q10" s="280" t="s">
        <v>704</v>
      </c>
      <c r="R10" s="279" t="s">
        <v>703</v>
      </c>
      <c r="S10" s="12"/>
      <c r="T10" s="12"/>
      <c r="U10" s="12"/>
      <c r="V10" s="280" t="s">
        <v>704</v>
      </c>
      <c r="W10" s="279" t="s">
        <v>703</v>
      </c>
      <c r="X10" s="12"/>
      <c r="Y10" s="12"/>
      <c r="Z10" s="12"/>
      <c r="AA10" s="280" t="s">
        <v>704</v>
      </c>
      <c r="AB10" s="279" t="s">
        <v>703</v>
      </c>
      <c r="AC10" s="12"/>
      <c r="AD10" s="12"/>
      <c r="AE10" s="12"/>
      <c r="AF10" s="280" t="s">
        <v>704</v>
      </c>
      <c r="AG10" s="279" t="s">
        <v>703</v>
      </c>
      <c r="AH10" s="12"/>
      <c r="AI10" s="12"/>
      <c r="AJ10" s="12"/>
      <c r="AK10" s="280" t="s">
        <v>704</v>
      </c>
      <c r="AL10" s="279" t="s">
        <v>703</v>
      </c>
      <c r="AM10" s="12"/>
      <c r="AN10" s="12"/>
      <c r="AO10" s="12"/>
      <c r="AP10" s="280" t="s">
        <v>704</v>
      </c>
      <c r="AQ10" s="279" t="s">
        <v>703</v>
      </c>
      <c r="AR10" s="12"/>
      <c r="AS10" s="12"/>
      <c r="AT10" s="12"/>
      <c r="AU10" s="280" t="s">
        <v>704</v>
      </c>
      <c r="AV10" s="279" t="s">
        <v>703</v>
      </c>
      <c r="AW10" s="12"/>
      <c r="AX10" s="12"/>
      <c r="AY10" s="12"/>
      <c r="AZ10" s="280" t="s">
        <v>704</v>
      </c>
      <c r="BA10" s="279" t="s">
        <v>703</v>
      </c>
      <c r="BB10" s="12"/>
      <c r="BC10" s="12"/>
      <c r="BD10" s="12"/>
      <c r="BE10" s="280" t="s">
        <v>704</v>
      </c>
      <c r="BF10" s="279" t="s">
        <v>703</v>
      </c>
      <c r="BG10" s="12"/>
      <c r="BH10" s="12"/>
      <c r="BI10" s="12"/>
      <c r="BJ10" s="280" t="s">
        <v>704</v>
      </c>
    </row>
    <row r="11" spans="1:62" ht="33" customHeight="1" x14ac:dyDescent="0.25">
      <c r="A11" s="277">
        <v>7</v>
      </c>
      <c r="B11" s="278" t="s">
        <v>705</v>
      </c>
      <c r="C11" s="279" t="s">
        <v>706</v>
      </c>
      <c r="D11" s="12"/>
      <c r="E11" s="12"/>
      <c r="F11" s="12"/>
      <c r="G11" s="280" t="s">
        <v>707</v>
      </c>
      <c r="H11" s="279" t="s">
        <v>706</v>
      </c>
      <c r="I11" s="12"/>
      <c r="J11" s="12"/>
      <c r="K11" s="12"/>
      <c r="L11" s="280" t="s">
        <v>707</v>
      </c>
      <c r="M11" s="279" t="s">
        <v>706</v>
      </c>
      <c r="N11" s="12"/>
      <c r="O11" s="12"/>
      <c r="P11" s="12"/>
      <c r="Q11" s="280" t="s">
        <v>707</v>
      </c>
      <c r="R11" s="279" t="s">
        <v>706</v>
      </c>
      <c r="S11" s="12"/>
      <c r="T11" s="12"/>
      <c r="U11" s="12"/>
      <c r="V11" s="280" t="s">
        <v>707</v>
      </c>
      <c r="W11" s="279" t="s">
        <v>706</v>
      </c>
      <c r="X11" s="12"/>
      <c r="Y11" s="12"/>
      <c r="Z11" s="12"/>
      <c r="AA11" s="280" t="s">
        <v>707</v>
      </c>
      <c r="AB11" s="279" t="s">
        <v>706</v>
      </c>
      <c r="AC11" s="12"/>
      <c r="AD11" s="12"/>
      <c r="AE11" s="12"/>
      <c r="AF11" s="280" t="s">
        <v>707</v>
      </c>
      <c r="AG11" s="279" t="s">
        <v>706</v>
      </c>
      <c r="AH11" s="12"/>
      <c r="AI11" s="12"/>
      <c r="AJ11" s="12"/>
      <c r="AK11" s="280" t="s">
        <v>707</v>
      </c>
      <c r="AL11" s="279" t="s">
        <v>706</v>
      </c>
      <c r="AM11" s="12"/>
      <c r="AN11" s="12"/>
      <c r="AO11" s="12"/>
      <c r="AP11" s="280" t="s">
        <v>707</v>
      </c>
      <c r="AQ11" s="279" t="s">
        <v>706</v>
      </c>
      <c r="AR11" s="12"/>
      <c r="AS11" s="12"/>
      <c r="AT11" s="12"/>
      <c r="AU11" s="280" t="s">
        <v>707</v>
      </c>
      <c r="AV11" s="279" t="s">
        <v>706</v>
      </c>
      <c r="AW11" s="12"/>
      <c r="AX11" s="12"/>
      <c r="AY11" s="12"/>
      <c r="AZ11" s="280" t="s">
        <v>707</v>
      </c>
      <c r="BA11" s="279" t="s">
        <v>706</v>
      </c>
      <c r="BB11" s="12"/>
      <c r="BC11" s="12"/>
      <c r="BD11" s="12"/>
      <c r="BE11" s="280" t="s">
        <v>707</v>
      </c>
      <c r="BF11" s="279" t="s">
        <v>706</v>
      </c>
      <c r="BG11" s="12"/>
      <c r="BH11" s="12"/>
      <c r="BI11" s="12"/>
      <c r="BJ11" s="280" t="s">
        <v>707</v>
      </c>
    </row>
    <row r="12" spans="1:62" ht="33" customHeight="1" x14ac:dyDescent="0.25">
      <c r="A12" s="277">
        <v>8</v>
      </c>
      <c r="B12" s="278" t="s">
        <v>708</v>
      </c>
      <c r="C12" s="279" t="s">
        <v>709</v>
      </c>
      <c r="D12" s="12"/>
      <c r="E12" s="12"/>
      <c r="F12" s="12"/>
      <c r="G12" s="280" t="s">
        <v>710</v>
      </c>
      <c r="H12" s="279" t="s">
        <v>709</v>
      </c>
      <c r="I12" s="12"/>
      <c r="J12" s="12"/>
      <c r="K12" s="12"/>
      <c r="L12" s="280" t="s">
        <v>710</v>
      </c>
      <c r="M12" s="279" t="s">
        <v>709</v>
      </c>
      <c r="N12" s="12"/>
      <c r="O12" s="12"/>
      <c r="P12" s="12"/>
      <c r="Q12" s="280" t="s">
        <v>710</v>
      </c>
      <c r="R12" s="279" t="s">
        <v>709</v>
      </c>
      <c r="S12" s="12"/>
      <c r="T12" s="12"/>
      <c r="U12" s="12"/>
      <c r="V12" s="280" t="s">
        <v>710</v>
      </c>
      <c r="W12" s="279" t="s">
        <v>709</v>
      </c>
      <c r="X12" s="12"/>
      <c r="Y12" s="12"/>
      <c r="Z12" s="12"/>
      <c r="AA12" s="280" t="s">
        <v>710</v>
      </c>
      <c r="AB12" s="279" t="s">
        <v>709</v>
      </c>
      <c r="AC12" s="12"/>
      <c r="AD12" s="12"/>
      <c r="AE12" s="12"/>
      <c r="AF12" s="280" t="s">
        <v>710</v>
      </c>
      <c r="AG12" s="279" t="s">
        <v>709</v>
      </c>
      <c r="AH12" s="12"/>
      <c r="AI12" s="12"/>
      <c r="AJ12" s="12"/>
      <c r="AK12" s="280" t="s">
        <v>710</v>
      </c>
      <c r="AL12" s="279" t="s">
        <v>709</v>
      </c>
      <c r="AM12" s="12"/>
      <c r="AN12" s="12"/>
      <c r="AO12" s="12"/>
      <c r="AP12" s="280" t="s">
        <v>710</v>
      </c>
      <c r="AQ12" s="279" t="s">
        <v>709</v>
      </c>
      <c r="AR12" s="12"/>
      <c r="AS12" s="12"/>
      <c r="AT12" s="12"/>
      <c r="AU12" s="280" t="s">
        <v>710</v>
      </c>
      <c r="AV12" s="279" t="s">
        <v>709</v>
      </c>
      <c r="AW12" s="12"/>
      <c r="AX12" s="12"/>
      <c r="AY12" s="12"/>
      <c r="AZ12" s="280" t="s">
        <v>710</v>
      </c>
      <c r="BA12" s="279" t="s">
        <v>709</v>
      </c>
      <c r="BB12" s="12"/>
      <c r="BC12" s="12"/>
      <c r="BD12" s="12"/>
      <c r="BE12" s="280" t="s">
        <v>710</v>
      </c>
      <c r="BF12" s="279" t="s">
        <v>709</v>
      </c>
      <c r="BG12" s="12"/>
      <c r="BH12" s="12"/>
      <c r="BI12" s="12"/>
      <c r="BJ12" s="280" t="s">
        <v>710</v>
      </c>
    </row>
  </sheetData>
  <mergeCells count="74">
    <mergeCell ref="R1:V1"/>
    <mergeCell ref="K2:K3"/>
    <mergeCell ref="L2:L4"/>
    <mergeCell ref="M2:M4"/>
    <mergeCell ref="N2:N3"/>
    <mergeCell ref="A1:A4"/>
    <mergeCell ref="B1:B4"/>
    <mergeCell ref="C1:G1"/>
    <mergeCell ref="H1:L1"/>
    <mergeCell ref="M1:Q1"/>
    <mergeCell ref="BA1:BE1"/>
    <mergeCell ref="BF1:BJ1"/>
    <mergeCell ref="C2:C4"/>
    <mergeCell ref="D2:D3"/>
    <mergeCell ref="E2:E3"/>
    <mergeCell ref="F2:F3"/>
    <mergeCell ref="G2:G4"/>
    <mergeCell ref="H2:H4"/>
    <mergeCell ref="I2:I3"/>
    <mergeCell ref="J2:J3"/>
    <mergeCell ref="W1:AA1"/>
    <mergeCell ref="AB1:AF1"/>
    <mergeCell ref="AG1:AK1"/>
    <mergeCell ref="AL1:AP1"/>
    <mergeCell ref="AQ1:AU1"/>
    <mergeCell ref="AV1:AZ1"/>
    <mergeCell ref="Z2:Z3"/>
    <mergeCell ref="O2:O3"/>
    <mergeCell ref="P2:P3"/>
    <mergeCell ref="Q2:Q4"/>
    <mergeCell ref="R2:R4"/>
    <mergeCell ref="S2:S3"/>
    <mergeCell ref="T2:T3"/>
    <mergeCell ref="U2:U3"/>
    <mergeCell ref="V2:V4"/>
    <mergeCell ref="W2:W4"/>
    <mergeCell ref="X2:X3"/>
    <mergeCell ref="Y2:Y3"/>
    <mergeCell ref="AL2:AL4"/>
    <mergeCell ref="AA2:AA4"/>
    <mergeCell ref="AB2:AB4"/>
    <mergeCell ref="AC2:AC3"/>
    <mergeCell ref="AD2:AD3"/>
    <mergeCell ref="AE2:AE3"/>
    <mergeCell ref="AF2:AF4"/>
    <mergeCell ref="AG2:AG4"/>
    <mergeCell ref="AH2:AH3"/>
    <mergeCell ref="AI2:AI3"/>
    <mergeCell ref="AJ2:AJ3"/>
    <mergeCell ref="AK2:AK4"/>
    <mergeCell ref="AX2:AX3"/>
    <mergeCell ref="AM2:AM3"/>
    <mergeCell ref="AN2:AN3"/>
    <mergeCell ref="AO2:AO3"/>
    <mergeCell ref="AP2:AP4"/>
    <mergeCell ref="AQ2:AQ4"/>
    <mergeCell ref="AR2:AR3"/>
    <mergeCell ref="AS2:AS3"/>
    <mergeCell ref="AT2:AT3"/>
    <mergeCell ref="AU2:AU4"/>
    <mergeCell ref="AV2:AV4"/>
    <mergeCell ref="AW2:AW3"/>
    <mergeCell ref="BJ2:BJ4"/>
    <mergeCell ref="AY2:AY3"/>
    <mergeCell ref="AZ2:AZ4"/>
    <mergeCell ref="BA2:BA4"/>
    <mergeCell ref="BB2:BB3"/>
    <mergeCell ref="BC2:BC3"/>
    <mergeCell ref="BD2:BD3"/>
    <mergeCell ref="BE2:BE4"/>
    <mergeCell ref="BF2:BF4"/>
    <mergeCell ref="BG2:BG3"/>
    <mergeCell ref="BH2:BH3"/>
    <mergeCell ref="BI2:BI3"/>
  </mergeCells>
  <conditionalFormatting sqref="A1:B1">
    <cfRule type="containsText" dxfId="29" priority="282" operator="containsText" text="HIBA"/>
  </conditionalFormatting>
  <conditionalFormatting sqref="A5:C12">
    <cfRule type="containsText" dxfId="28" priority="256" operator="containsText" text="HIBA"/>
  </conditionalFormatting>
  <conditionalFormatting sqref="C1:C2">
    <cfRule type="containsText" dxfId="27" priority="1" operator="containsText" text="HIBA"/>
  </conditionalFormatting>
  <conditionalFormatting sqref="D4:F12">
    <cfRule type="containsText" dxfId="26" priority="255" operator="containsText" text="HIBA"/>
  </conditionalFormatting>
  <conditionalFormatting sqref="D2:BJ2">
    <cfRule type="containsText" dxfId="25" priority="16" operator="containsText" text="HIBA"/>
  </conditionalFormatting>
  <conditionalFormatting sqref="G5:H12">
    <cfRule type="containsText" dxfId="24" priority="233" operator="containsText" text="HIBA"/>
  </conditionalFormatting>
  <conditionalFormatting sqref="I4:K12">
    <cfRule type="containsText" dxfId="23" priority="232" operator="containsText" text="HIBA"/>
  </conditionalFormatting>
  <conditionalFormatting sqref="L5:M12">
    <cfRule type="containsText" dxfId="22" priority="210" operator="containsText" text="HIBA"/>
  </conditionalFormatting>
  <conditionalFormatting sqref="N4:P12">
    <cfRule type="containsText" dxfId="21" priority="209" operator="containsText" text="HIBA"/>
  </conditionalFormatting>
  <conditionalFormatting sqref="Q5:R12">
    <cfRule type="containsText" dxfId="20" priority="187" operator="containsText" text="HIBA"/>
  </conditionalFormatting>
  <conditionalFormatting sqref="S4:U12">
    <cfRule type="containsText" dxfId="19" priority="186" operator="containsText" text="HIBA"/>
  </conditionalFormatting>
  <conditionalFormatting sqref="V5:W12">
    <cfRule type="containsText" dxfId="18" priority="164" operator="containsText" text="HIBA"/>
  </conditionalFormatting>
  <conditionalFormatting sqref="X4:Z12">
    <cfRule type="containsText" dxfId="17" priority="163" operator="containsText" text="HIBA"/>
  </conditionalFormatting>
  <conditionalFormatting sqref="AA5:AB12">
    <cfRule type="containsText" dxfId="16" priority="141" operator="containsText" text="HIBA"/>
  </conditionalFormatting>
  <conditionalFormatting sqref="AC4:AE12">
    <cfRule type="containsText" dxfId="15" priority="140" operator="containsText" text="HIBA"/>
  </conditionalFormatting>
  <conditionalFormatting sqref="AF5:AG12">
    <cfRule type="containsText" dxfId="14" priority="118" operator="containsText" text="HIBA"/>
  </conditionalFormatting>
  <conditionalFormatting sqref="AH4:AJ12">
    <cfRule type="containsText" dxfId="13" priority="117" operator="containsText" text="HIBA"/>
  </conditionalFormatting>
  <conditionalFormatting sqref="AK5:AL12">
    <cfRule type="containsText" dxfId="12" priority="95" operator="containsText" text="HIBA"/>
  </conditionalFormatting>
  <conditionalFormatting sqref="AM4:AO12">
    <cfRule type="containsText" dxfId="11" priority="94" operator="containsText" text="HIBA"/>
  </conditionalFormatting>
  <conditionalFormatting sqref="AP5:AQ12">
    <cfRule type="containsText" dxfId="10" priority="72" operator="containsText" text="HIBA"/>
  </conditionalFormatting>
  <conditionalFormatting sqref="AR4:AT12">
    <cfRule type="containsText" dxfId="9" priority="71" operator="containsText" text="HIBA"/>
  </conditionalFormatting>
  <conditionalFormatting sqref="AU5:AV12">
    <cfRule type="containsText" dxfId="8" priority="49" operator="containsText" text="HIBA"/>
  </conditionalFormatting>
  <conditionalFormatting sqref="AW4:AY12">
    <cfRule type="containsText" dxfId="7" priority="48" operator="containsText" text="HIBA"/>
  </conditionalFormatting>
  <conditionalFormatting sqref="AZ5:BA12">
    <cfRule type="containsText" dxfId="6" priority="26" operator="containsText" text="HIBA"/>
  </conditionalFormatting>
  <conditionalFormatting sqref="BB4:BD12">
    <cfRule type="containsText" dxfId="5" priority="25" operator="containsText" text="HIBA"/>
  </conditionalFormatting>
  <conditionalFormatting sqref="BE5:BF12">
    <cfRule type="containsText" dxfId="4" priority="3" operator="containsText" text="HIBA"/>
  </conditionalFormatting>
  <conditionalFormatting sqref="BG4:BI12">
    <cfRule type="containsText" dxfId="3" priority="2" operator="containsText" text="HIBA"/>
  </conditionalFormatting>
  <conditionalFormatting sqref="BJ5:BJ12">
    <cfRule type="containsText" dxfId="2" priority="8" operator="containsText" text="HIBA"/>
  </conditionalFormatting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6548-94C7-414D-B3AE-B3A431143576}">
  <dimension ref="A1:AS44"/>
  <sheetViews>
    <sheetView zoomScale="60" zoomScaleNormal="60" workbookViewId="0">
      <selection activeCell="C44" sqref="C44"/>
    </sheetView>
  </sheetViews>
  <sheetFormatPr defaultColWidth="8.85546875" defaultRowHeight="15" x14ac:dyDescent="0.25"/>
  <cols>
    <col min="1" max="1" width="12.5703125" customWidth="1"/>
    <col min="2" max="2" width="105.5703125" customWidth="1"/>
    <col min="3" max="3" width="14.140625" customWidth="1"/>
    <col min="4" max="45" width="17.42578125" customWidth="1"/>
    <col min="46" max="1016" width="8.42578125" customWidth="1"/>
  </cols>
  <sheetData>
    <row r="1" spans="1:45" s="216" customFormat="1" ht="23.25" customHeight="1" thickBot="1" x14ac:dyDescent="0.3">
      <c r="A1" s="332" t="s">
        <v>161</v>
      </c>
      <c r="B1" s="334" t="s">
        <v>159</v>
      </c>
      <c r="C1" s="336" t="s">
        <v>160</v>
      </c>
      <c r="D1" s="219" t="s">
        <v>647</v>
      </c>
      <c r="E1" s="220" t="s">
        <v>647</v>
      </c>
      <c r="F1" s="220" t="s">
        <v>647</v>
      </c>
      <c r="G1" s="220" t="s">
        <v>647</v>
      </c>
      <c r="H1" s="220" t="s">
        <v>647</v>
      </c>
      <c r="I1" s="220" t="s">
        <v>647</v>
      </c>
      <c r="J1" s="220" t="s">
        <v>647</v>
      </c>
      <c r="K1" s="220" t="s">
        <v>647</v>
      </c>
      <c r="L1" s="220" t="s">
        <v>647</v>
      </c>
      <c r="M1" s="220" t="s">
        <v>647</v>
      </c>
      <c r="N1" s="220" t="s">
        <v>647</v>
      </c>
      <c r="O1" s="220" t="s">
        <v>647</v>
      </c>
      <c r="P1" s="221" t="s">
        <v>648</v>
      </c>
      <c r="Q1" s="221" t="s">
        <v>648</v>
      </c>
      <c r="R1" s="221" t="s">
        <v>648</v>
      </c>
      <c r="S1" s="221" t="s">
        <v>648</v>
      </c>
      <c r="T1" s="221" t="s">
        <v>648</v>
      </c>
      <c r="U1" s="221" t="s">
        <v>648</v>
      </c>
      <c r="V1" s="221" t="s">
        <v>648</v>
      </c>
      <c r="W1" s="221" t="s">
        <v>648</v>
      </c>
      <c r="X1" s="221" t="s">
        <v>648</v>
      </c>
      <c r="Y1" s="221" t="s">
        <v>648</v>
      </c>
      <c r="Z1" s="221" t="s">
        <v>648</v>
      </c>
      <c r="AA1" s="219" t="s">
        <v>648</v>
      </c>
      <c r="AB1" s="221" t="s">
        <v>661</v>
      </c>
      <c r="AC1" s="221" t="s">
        <v>661</v>
      </c>
      <c r="AD1" s="221" t="s">
        <v>661</v>
      </c>
      <c r="AE1" s="221" t="s">
        <v>661</v>
      </c>
      <c r="AF1" s="221" t="s">
        <v>661</v>
      </c>
      <c r="AG1" s="221" t="s">
        <v>661</v>
      </c>
      <c r="AH1" s="221" t="s">
        <v>661</v>
      </c>
      <c r="AI1" s="221" t="s">
        <v>661</v>
      </c>
      <c r="AJ1" s="219" t="s">
        <v>661</v>
      </c>
      <c r="AK1" s="221" t="s">
        <v>662</v>
      </c>
      <c r="AL1" s="221" t="s">
        <v>662</v>
      </c>
      <c r="AM1" s="221" t="s">
        <v>662</v>
      </c>
      <c r="AN1" s="221" t="s">
        <v>662</v>
      </c>
      <c r="AO1" s="221" t="s">
        <v>662</v>
      </c>
      <c r="AP1" s="219" t="s">
        <v>662</v>
      </c>
      <c r="AQ1" s="221" t="s">
        <v>663</v>
      </c>
      <c r="AR1" s="221" t="s">
        <v>663</v>
      </c>
      <c r="AS1" s="219" t="s">
        <v>663</v>
      </c>
    </row>
    <row r="2" spans="1:45" ht="23.25" customHeight="1" thickBot="1" x14ac:dyDescent="0.3">
      <c r="A2" s="333"/>
      <c r="B2" s="335"/>
      <c r="C2" s="336"/>
      <c r="D2" s="225" t="s">
        <v>649</v>
      </c>
      <c r="E2" s="226" t="s">
        <v>650</v>
      </c>
      <c r="F2" s="226" t="s">
        <v>651</v>
      </c>
      <c r="G2" s="226" t="s">
        <v>652</v>
      </c>
      <c r="H2" s="226" t="s">
        <v>653</v>
      </c>
      <c r="I2" s="226" t="s">
        <v>654</v>
      </c>
      <c r="J2" s="226" t="s">
        <v>655</v>
      </c>
      <c r="K2" s="226" t="s">
        <v>656</v>
      </c>
      <c r="L2" s="226" t="s">
        <v>657</v>
      </c>
      <c r="M2" s="226" t="s">
        <v>658</v>
      </c>
      <c r="N2" s="226" t="s">
        <v>659</v>
      </c>
      <c r="O2" s="226" t="s">
        <v>660</v>
      </c>
      <c r="P2" s="288" t="s">
        <v>649</v>
      </c>
      <c r="Q2" s="288" t="s">
        <v>650</v>
      </c>
      <c r="R2" s="288" t="s">
        <v>651</v>
      </c>
      <c r="S2" s="288" t="s">
        <v>652</v>
      </c>
      <c r="T2" s="288" t="s">
        <v>653</v>
      </c>
      <c r="U2" s="288" t="s">
        <v>654</v>
      </c>
      <c r="V2" s="288" t="s">
        <v>655</v>
      </c>
      <c r="W2" s="288" t="s">
        <v>656</v>
      </c>
      <c r="X2" s="288" t="s">
        <v>657</v>
      </c>
      <c r="Y2" s="288" t="s">
        <v>658</v>
      </c>
      <c r="Z2" s="288" t="s">
        <v>659</v>
      </c>
      <c r="AA2" s="225" t="s">
        <v>660</v>
      </c>
      <c r="AB2" s="288" t="s">
        <v>652</v>
      </c>
      <c r="AC2" s="288" t="s">
        <v>653</v>
      </c>
      <c r="AD2" s="288" t="s">
        <v>654</v>
      </c>
      <c r="AE2" s="288" t="s">
        <v>655</v>
      </c>
      <c r="AF2" s="288" t="s">
        <v>656</v>
      </c>
      <c r="AG2" s="288" t="s">
        <v>657</v>
      </c>
      <c r="AH2" s="288" t="s">
        <v>658</v>
      </c>
      <c r="AI2" s="288" t="s">
        <v>659</v>
      </c>
      <c r="AJ2" s="225" t="s">
        <v>660</v>
      </c>
      <c r="AK2" s="288" t="s">
        <v>655</v>
      </c>
      <c r="AL2" s="288" t="s">
        <v>656</v>
      </c>
      <c r="AM2" s="288" t="s">
        <v>657</v>
      </c>
      <c r="AN2" s="288" t="s">
        <v>658</v>
      </c>
      <c r="AO2" s="288" t="s">
        <v>659</v>
      </c>
      <c r="AP2" s="225" t="s">
        <v>660</v>
      </c>
      <c r="AQ2" s="288" t="s">
        <v>658</v>
      </c>
      <c r="AR2" s="288" t="s">
        <v>659</v>
      </c>
      <c r="AS2" s="225" t="s">
        <v>660</v>
      </c>
    </row>
    <row r="3" spans="1:45" x14ac:dyDescent="0.25">
      <c r="A3" s="289">
        <v>1</v>
      </c>
      <c r="B3" s="290" t="s">
        <v>754</v>
      </c>
      <c r="C3" s="291"/>
      <c r="D3" s="292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2"/>
      <c r="AB3" s="294"/>
      <c r="AC3" s="294"/>
      <c r="AD3" s="294"/>
      <c r="AE3" s="294"/>
      <c r="AF3" s="294"/>
      <c r="AG3" s="294"/>
      <c r="AH3" s="294"/>
      <c r="AI3" s="294"/>
      <c r="AJ3" s="292"/>
      <c r="AK3" s="294"/>
      <c r="AL3" s="294"/>
      <c r="AM3" s="294"/>
      <c r="AN3" s="294"/>
      <c r="AO3" s="294"/>
      <c r="AP3" s="292"/>
      <c r="AQ3" s="294"/>
      <c r="AR3" s="294"/>
      <c r="AS3" s="292"/>
    </row>
    <row r="4" spans="1:45" s="1" customFormat="1" x14ac:dyDescent="0.25">
      <c r="A4" s="3">
        <f>A3+1</f>
        <v>2</v>
      </c>
      <c r="B4" s="295" t="s">
        <v>755</v>
      </c>
      <c r="C4" s="31" t="s">
        <v>0</v>
      </c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8"/>
      <c r="AB4" s="20"/>
      <c r="AC4" s="20"/>
      <c r="AD4" s="20"/>
      <c r="AE4" s="20"/>
      <c r="AF4" s="20"/>
      <c r="AG4" s="20"/>
      <c r="AH4" s="20"/>
      <c r="AI4" s="20"/>
      <c r="AJ4" s="18"/>
      <c r="AK4" s="20"/>
      <c r="AL4" s="20"/>
      <c r="AM4" s="20"/>
      <c r="AN4" s="20"/>
      <c r="AO4" s="20"/>
      <c r="AP4" s="18"/>
      <c r="AQ4" s="20"/>
      <c r="AR4" s="20"/>
      <c r="AS4" s="18"/>
    </row>
    <row r="5" spans="1:45" s="1" customFormat="1" x14ac:dyDescent="0.25">
      <c r="A5" s="3">
        <f t="shared" ref="A5:A44" si="0">A4+1</f>
        <v>3</v>
      </c>
      <c r="B5" s="21" t="s">
        <v>756</v>
      </c>
      <c r="C5" s="31" t="s">
        <v>0</v>
      </c>
      <c r="D5" s="18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18"/>
      <c r="AB5" s="20"/>
      <c r="AC5" s="20"/>
      <c r="AD5" s="20"/>
      <c r="AE5" s="20"/>
      <c r="AF5" s="20"/>
      <c r="AG5" s="20"/>
      <c r="AH5" s="20"/>
      <c r="AI5" s="20"/>
      <c r="AJ5" s="18"/>
      <c r="AK5" s="20"/>
      <c r="AL5" s="20"/>
      <c r="AM5" s="20"/>
      <c r="AN5" s="20"/>
      <c r="AO5" s="20"/>
      <c r="AP5" s="18"/>
      <c r="AQ5" s="20"/>
      <c r="AR5" s="20"/>
      <c r="AS5" s="18"/>
    </row>
    <row r="6" spans="1:45" s="1" customFormat="1" x14ac:dyDescent="0.25">
      <c r="A6" s="3">
        <f t="shared" si="0"/>
        <v>4</v>
      </c>
      <c r="B6" s="21" t="s">
        <v>757</v>
      </c>
      <c r="C6" s="31" t="s">
        <v>0</v>
      </c>
      <c r="D6" s="18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18"/>
      <c r="AB6" s="20"/>
      <c r="AC6" s="20"/>
      <c r="AD6" s="20"/>
      <c r="AE6" s="20"/>
      <c r="AF6" s="20"/>
      <c r="AG6" s="20"/>
      <c r="AH6" s="20"/>
      <c r="AI6" s="20"/>
      <c r="AJ6" s="18"/>
      <c r="AK6" s="20"/>
      <c r="AL6" s="20"/>
      <c r="AM6" s="20"/>
      <c r="AN6" s="20"/>
      <c r="AO6" s="20"/>
      <c r="AP6" s="18"/>
      <c r="AQ6" s="20"/>
      <c r="AR6" s="20"/>
      <c r="AS6" s="18"/>
    </row>
    <row r="7" spans="1:45" x14ac:dyDescent="0.25">
      <c r="A7" s="3">
        <f t="shared" si="0"/>
        <v>5</v>
      </c>
      <c r="B7" s="296" t="s">
        <v>758</v>
      </c>
      <c r="C7" s="31" t="s">
        <v>0</v>
      </c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0"/>
      <c r="AB7" s="12"/>
      <c r="AC7" s="12"/>
      <c r="AD7" s="12"/>
      <c r="AE7" s="12"/>
      <c r="AF7" s="12"/>
      <c r="AG7" s="12"/>
      <c r="AH7" s="12"/>
      <c r="AI7" s="12"/>
      <c r="AJ7" s="10"/>
      <c r="AK7" s="12"/>
      <c r="AL7" s="12"/>
      <c r="AM7" s="12"/>
      <c r="AN7" s="12"/>
      <c r="AO7" s="12"/>
      <c r="AP7" s="10"/>
      <c r="AQ7" s="12"/>
      <c r="AR7" s="12"/>
      <c r="AS7" s="10"/>
    </row>
    <row r="8" spans="1:45" s="1" customFormat="1" x14ac:dyDescent="0.25">
      <c r="A8" s="3">
        <f t="shared" si="0"/>
        <v>6</v>
      </c>
      <c r="B8" s="21" t="s">
        <v>759</v>
      </c>
      <c r="C8" s="31" t="s">
        <v>0</v>
      </c>
      <c r="D8" s="18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18"/>
      <c r="AB8" s="20"/>
      <c r="AC8" s="20"/>
      <c r="AD8" s="20"/>
      <c r="AE8" s="20"/>
      <c r="AF8" s="20"/>
      <c r="AG8" s="20"/>
      <c r="AH8" s="20"/>
      <c r="AI8" s="20"/>
      <c r="AJ8" s="18"/>
      <c r="AK8" s="20"/>
      <c r="AL8" s="20"/>
      <c r="AM8" s="20"/>
      <c r="AN8" s="20"/>
      <c r="AO8" s="20"/>
      <c r="AP8" s="18"/>
      <c r="AQ8" s="20"/>
      <c r="AR8" s="20"/>
      <c r="AS8" s="18"/>
    </row>
    <row r="9" spans="1:45" x14ac:dyDescent="0.25">
      <c r="A9" s="3">
        <f t="shared" si="0"/>
        <v>7</v>
      </c>
      <c r="B9" s="296" t="s">
        <v>760</v>
      </c>
      <c r="C9" s="31" t="s">
        <v>0</v>
      </c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0"/>
      <c r="AB9" s="12"/>
      <c r="AC9" s="12"/>
      <c r="AD9" s="12"/>
      <c r="AE9" s="12"/>
      <c r="AF9" s="12"/>
      <c r="AG9" s="12"/>
      <c r="AH9" s="12"/>
      <c r="AI9" s="12"/>
      <c r="AJ9" s="10"/>
      <c r="AK9" s="12"/>
      <c r="AL9" s="12"/>
      <c r="AM9" s="12"/>
      <c r="AN9" s="12"/>
      <c r="AO9" s="12"/>
      <c r="AP9" s="10"/>
      <c r="AQ9" s="12"/>
      <c r="AR9" s="12"/>
      <c r="AS9" s="10"/>
    </row>
    <row r="10" spans="1:45" x14ac:dyDescent="0.25">
      <c r="A10" s="3">
        <f t="shared" si="0"/>
        <v>8</v>
      </c>
      <c r="B10" s="296" t="s">
        <v>761</v>
      </c>
      <c r="C10" s="31" t="s">
        <v>0</v>
      </c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0"/>
      <c r="AB10" s="12"/>
      <c r="AC10" s="12"/>
      <c r="AD10" s="12"/>
      <c r="AE10" s="12"/>
      <c r="AF10" s="12"/>
      <c r="AG10" s="12"/>
      <c r="AH10" s="12"/>
      <c r="AI10" s="12"/>
      <c r="AJ10" s="10"/>
      <c r="AK10" s="12"/>
      <c r="AL10" s="12"/>
      <c r="AM10" s="12"/>
      <c r="AN10" s="12"/>
      <c r="AO10" s="12"/>
      <c r="AP10" s="10"/>
      <c r="AQ10" s="12"/>
      <c r="AR10" s="12"/>
      <c r="AS10" s="10"/>
    </row>
    <row r="11" spans="1:45" x14ac:dyDescent="0.25">
      <c r="A11" s="3">
        <f t="shared" si="0"/>
        <v>9</v>
      </c>
      <c r="B11" s="21" t="s">
        <v>762</v>
      </c>
      <c r="C11" s="31" t="s">
        <v>0</v>
      </c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18"/>
      <c r="AB11" s="20"/>
      <c r="AC11" s="20"/>
      <c r="AD11" s="20"/>
      <c r="AE11" s="20"/>
      <c r="AF11" s="20"/>
      <c r="AG11" s="20"/>
      <c r="AH11" s="20"/>
      <c r="AI11" s="20"/>
      <c r="AJ11" s="18"/>
      <c r="AK11" s="20"/>
      <c r="AL11" s="20"/>
      <c r="AM11" s="20"/>
      <c r="AN11" s="20"/>
      <c r="AO11" s="20"/>
      <c r="AP11" s="18"/>
      <c r="AQ11" s="20"/>
      <c r="AR11" s="20"/>
      <c r="AS11" s="18"/>
    </row>
    <row r="12" spans="1:45" x14ac:dyDescent="0.25">
      <c r="A12" s="3">
        <f t="shared" si="0"/>
        <v>10</v>
      </c>
      <c r="B12" s="296" t="s">
        <v>763</v>
      </c>
      <c r="C12" s="31" t="s">
        <v>0</v>
      </c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0"/>
      <c r="AB12" s="12"/>
      <c r="AC12" s="12"/>
      <c r="AD12" s="12"/>
      <c r="AE12" s="12"/>
      <c r="AF12" s="12"/>
      <c r="AG12" s="12"/>
      <c r="AH12" s="12"/>
      <c r="AI12" s="12"/>
      <c r="AJ12" s="10"/>
      <c r="AK12" s="12"/>
      <c r="AL12" s="12"/>
      <c r="AM12" s="12"/>
      <c r="AN12" s="12"/>
      <c r="AO12" s="12"/>
      <c r="AP12" s="10"/>
      <c r="AQ12" s="12"/>
      <c r="AR12" s="12"/>
      <c r="AS12" s="10"/>
    </row>
    <row r="13" spans="1:45" x14ac:dyDescent="0.25">
      <c r="A13" s="3">
        <f t="shared" si="0"/>
        <v>11</v>
      </c>
      <c r="B13" s="296" t="s">
        <v>764</v>
      </c>
      <c r="C13" s="31" t="s">
        <v>0</v>
      </c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0"/>
      <c r="AB13" s="12"/>
      <c r="AC13" s="12"/>
      <c r="AD13" s="12"/>
      <c r="AE13" s="12"/>
      <c r="AF13" s="12"/>
      <c r="AG13" s="12"/>
      <c r="AH13" s="12"/>
      <c r="AI13" s="12"/>
      <c r="AJ13" s="10"/>
      <c r="AK13" s="12"/>
      <c r="AL13" s="12"/>
      <c r="AM13" s="12"/>
      <c r="AN13" s="12"/>
      <c r="AO13" s="12"/>
      <c r="AP13" s="10"/>
      <c r="AQ13" s="12"/>
      <c r="AR13" s="12"/>
      <c r="AS13" s="10"/>
    </row>
    <row r="14" spans="1:45" x14ac:dyDescent="0.25">
      <c r="A14" s="3">
        <f t="shared" si="0"/>
        <v>12</v>
      </c>
      <c r="B14" s="296" t="s">
        <v>765</v>
      </c>
      <c r="C14" s="31" t="s">
        <v>0</v>
      </c>
      <c r="D14" s="10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0"/>
      <c r="AB14" s="12"/>
      <c r="AC14" s="12"/>
      <c r="AD14" s="12"/>
      <c r="AE14" s="12"/>
      <c r="AF14" s="12"/>
      <c r="AG14" s="12"/>
      <c r="AH14" s="12"/>
      <c r="AI14" s="12"/>
      <c r="AJ14" s="10"/>
      <c r="AK14" s="12"/>
      <c r="AL14" s="12"/>
      <c r="AM14" s="12"/>
      <c r="AN14" s="12"/>
      <c r="AO14" s="12"/>
      <c r="AP14" s="10"/>
      <c r="AQ14" s="12"/>
      <c r="AR14" s="12"/>
      <c r="AS14" s="10"/>
    </row>
    <row r="15" spans="1:45" s="1" customFormat="1" x14ac:dyDescent="0.25">
      <c r="A15" s="3">
        <f t="shared" si="0"/>
        <v>13</v>
      </c>
      <c r="B15" s="21" t="s">
        <v>766</v>
      </c>
      <c r="C15" s="31" t="s">
        <v>0</v>
      </c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18"/>
      <c r="AB15" s="20"/>
      <c r="AC15" s="20"/>
      <c r="AD15" s="20"/>
      <c r="AE15" s="20"/>
      <c r="AF15" s="20"/>
      <c r="AG15" s="20"/>
      <c r="AH15" s="20"/>
      <c r="AI15" s="20"/>
      <c r="AJ15" s="18"/>
      <c r="AK15" s="20"/>
      <c r="AL15" s="20"/>
      <c r="AM15" s="20"/>
      <c r="AN15" s="20"/>
      <c r="AO15" s="20"/>
      <c r="AP15" s="18"/>
      <c r="AQ15" s="20"/>
      <c r="AR15" s="20"/>
      <c r="AS15" s="18"/>
    </row>
    <row r="16" spans="1:45" s="1" customFormat="1" x14ac:dyDescent="0.25">
      <c r="A16" s="3">
        <f t="shared" si="0"/>
        <v>14</v>
      </c>
      <c r="B16" s="13" t="s">
        <v>767</v>
      </c>
      <c r="C16" s="31" t="s">
        <v>0</v>
      </c>
      <c r="D16" s="14">
        <f>+D4+D5+D6-D8-D11-D15</f>
        <v>0</v>
      </c>
      <c r="E16" s="14">
        <f>+E4+E5+E6-E8-E11-E15</f>
        <v>0</v>
      </c>
      <c r="F16" s="15">
        <f t="shared" ref="F16:AS16" si="1">+F4+F5+F6-F8-F11-F15</f>
        <v>0</v>
      </c>
      <c r="G16" s="15">
        <f t="shared" si="1"/>
        <v>0</v>
      </c>
      <c r="H16" s="15">
        <f t="shared" si="1"/>
        <v>0</v>
      </c>
      <c r="I16" s="15">
        <f t="shared" si="1"/>
        <v>0</v>
      </c>
      <c r="J16" s="15">
        <f t="shared" si="1"/>
        <v>0</v>
      </c>
      <c r="K16" s="15">
        <f t="shared" si="1"/>
        <v>0</v>
      </c>
      <c r="L16" s="15">
        <f t="shared" si="1"/>
        <v>0</v>
      </c>
      <c r="M16" s="15">
        <f t="shared" si="1"/>
        <v>0</v>
      </c>
      <c r="N16" s="15">
        <f t="shared" si="1"/>
        <v>0</v>
      </c>
      <c r="O16" s="15">
        <f t="shared" si="1"/>
        <v>0</v>
      </c>
      <c r="P16" s="16">
        <f t="shared" si="1"/>
        <v>0</v>
      </c>
      <c r="Q16" s="16">
        <f t="shared" si="1"/>
        <v>0</v>
      </c>
      <c r="R16" s="16">
        <f t="shared" si="1"/>
        <v>0</v>
      </c>
      <c r="S16" s="16">
        <f t="shared" si="1"/>
        <v>0</v>
      </c>
      <c r="T16" s="16">
        <f t="shared" si="1"/>
        <v>0</v>
      </c>
      <c r="U16" s="16">
        <f t="shared" si="1"/>
        <v>0</v>
      </c>
      <c r="V16" s="16">
        <f t="shared" si="1"/>
        <v>0</v>
      </c>
      <c r="W16" s="16">
        <f t="shared" si="1"/>
        <v>0</v>
      </c>
      <c r="X16" s="16">
        <f t="shared" si="1"/>
        <v>0</v>
      </c>
      <c r="Y16" s="16">
        <f t="shared" si="1"/>
        <v>0</v>
      </c>
      <c r="Z16" s="16">
        <f t="shared" si="1"/>
        <v>0</v>
      </c>
      <c r="AA16" s="14">
        <f t="shared" si="1"/>
        <v>0</v>
      </c>
      <c r="AB16" s="16">
        <f t="shared" si="1"/>
        <v>0</v>
      </c>
      <c r="AC16" s="16">
        <f t="shared" si="1"/>
        <v>0</v>
      </c>
      <c r="AD16" s="16">
        <f t="shared" si="1"/>
        <v>0</v>
      </c>
      <c r="AE16" s="16">
        <f t="shared" si="1"/>
        <v>0</v>
      </c>
      <c r="AF16" s="16">
        <f t="shared" si="1"/>
        <v>0</v>
      </c>
      <c r="AG16" s="16">
        <f t="shared" si="1"/>
        <v>0</v>
      </c>
      <c r="AH16" s="16">
        <f t="shared" si="1"/>
        <v>0</v>
      </c>
      <c r="AI16" s="16">
        <f t="shared" si="1"/>
        <v>0</v>
      </c>
      <c r="AJ16" s="14">
        <f t="shared" si="1"/>
        <v>0</v>
      </c>
      <c r="AK16" s="16">
        <f t="shared" si="1"/>
        <v>0</v>
      </c>
      <c r="AL16" s="16">
        <f t="shared" si="1"/>
        <v>0</v>
      </c>
      <c r="AM16" s="16">
        <f t="shared" si="1"/>
        <v>0</v>
      </c>
      <c r="AN16" s="16">
        <f t="shared" si="1"/>
        <v>0</v>
      </c>
      <c r="AO16" s="16">
        <f t="shared" si="1"/>
        <v>0</v>
      </c>
      <c r="AP16" s="14">
        <f t="shared" si="1"/>
        <v>0</v>
      </c>
      <c r="AQ16" s="16">
        <f t="shared" si="1"/>
        <v>0</v>
      </c>
      <c r="AR16" s="16">
        <f t="shared" si="1"/>
        <v>0</v>
      </c>
      <c r="AS16" s="14">
        <f t="shared" si="1"/>
        <v>0</v>
      </c>
    </row>
    <row r="17" spans="1:45" x14ac:dyDescent="0.25">
      <c r="A17" s="3">
        <f t="shared" si="0"/>
        <v>15</v>
      </c>
      <c r="B17" s="21" t="s">
        <v>768</v>
      </c>
      <c r="C17" s="31" t="s">
        <v>0</v>
      </c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0"/>
      <c r="AB17" s="12"/>
      <c r="AC17" s="12"/>
      <c r="AD17" s="12"/>
      <c r="AE17" s="12"/>
      <c r="AF17" s="12"/>
      <c r="AG17" s="12"/>
      <c r="AH17" s="12"/>
      <c r="AI17" s="12"/>
      <c r="AJ17" s="10"/>
      <c r="AK17" s="12"/>
      <c r="AL17" s="12"/>
      <c r="AM17" s="12"/>
      <c r="AN17" s="12"/>
      <c r="AO17" s="12"/>
      <c r="AP17" s="10"/>
      <c r="AQ17" s="12"/>
      <c r="AR17" s="12"/>
      <c r="AS17" s="10"/>
    </row>
    <row r="18" spans="1:45" x14ac:dyDescent="0.25">
      <c r="A18" s="3">
        <f t="shared" si="0"/>
        <v>16</v>
      </c>
      <c r="B18" s="13" t="s">
        <v>769</v>
      </c>
      <c r="C18" s="31" t="s">
        <v>0</v>
      </c>
      <c r="D18" s="14">
        <f>+D16-D17</f>
        <v>0</v>
      </c>
      <c r="E18" s="14">
        <f t="shared" ref="E18:AS18" si="2">+E16-E17</f>
        <v>0</v>
      </c>
      <c r="F18" s="15">
        <f t="shared" si="2"/>
        <v>0</v>
      </c>
      <c r="G18" s="15">
        <f t="shared" si="2"/>
        <v>0</v>
      </c>
      <c r="H18" s="15">
        <f t="shared" si="2"/>
        <v>0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6">
        <f t="shared" si="2"/>
        <v>0</v>
      </c>
      <c r="Q18" s="16">
        <f t="shared" si="2"/>
        <v>0</v>
      </c>
      <c r="R18" s="16">
        <f t="shared" si="2"/>
        <v>0</v>
      </c>
      <c r="S18" s="16">
        <f t="shared" si="2"/>
        <v>0</v>
      </c>
      <c r="T18" s="16">
        <f t="shared" si="2"/>
        <v>0</v>
      </c>
      <c r="U18" s="16">
        <f t="shared" si="2"/>
        <v>0</v>
      </c>
      <c r="V18" s="16">
        <f t="shared" si="2"/>
        <v>0</v>
      </c>
      <c r="W18" s="16">
        <f t="shared" si="2"/>
        <v>0</v>
      </c>
      <c r="X18" s="16">
        <f t="shared" si="2"/>
        <v>0</v>
      </c>
      <c r="Y18" s="16">
        <f t="shared" si="2"/>
        <v>0</v>
      </c>
      <c r="Z18" s="16">
        <f t="shared" si="2"/>
        <v>0</v>
      </c>
      <c r="AA18" s="14">
        <f t="shared" si="2"/>
        <v>0</v>
      </c>
      <c r="AB18" s="16">
        <f t="shared" si="2"/>
        <v>0</v>
      </c>
      <c r="AC18" s="16">
        <f t="shared" si="2"/>
        <v>0</v>
      </c>
      <c r="AD18" s="16">
        <f t="shared" si="2"/>
        <v>0</v>
      </c>
      <c r="AE18" s="16">
        <f t="shared" si="2"/>
        <v>0</v>
      </c>
      <c r="AF18" s="16">
        <f t="shared" si="2"/>
        <v>0</v>
      </c>
      <c r="AG18" s="16">
        <f t="shared" si="2"/>
        <v>0</v>
      </c>
      <c r="AH18" s="16">
        <f t="shared" si="2"/>
        <v>0</v>
      </c>
      <c r="AI18" s="16">
        <f t="shared" si="2"/>
        <v>0</v>
      </c>
      <c r="AJ18" s="14">
        <f t="shared" si="2"/>
        <v>0</v>
      </c>
      <c r="AK18" s="16">
        <f t="shared" si="2"/>
        <v>0</v>
      </c>
      <c r="AL18" s="16">
        <f t="shared" si="2"/>
        <v>0</v>
      </c>
      <c r="AM18" s="16">
        <f t="shared" si="2"/>
        <v>0</v>
      </c>
      <c r="AN18" s="16">
        <f t="shared" si="2"/>
        <v>0</v>
      </c>
      <c r="AO18" s="16">
        <f t="shared" si="2"/>
        <v>0</v>
      </c>
      <c r="AP18" s="14">
        <f t="shared" si="2"/>
        <v>0</v>
      </c>
      <c r="AQ18" s="16">
        <f t="shared" si="2"/>
        <v>0</v>
      </c>
      <c r="AR18" s="16">
        <f t="shared" si="2"/>
        <v>0</v>
      </c>
      <c r="AS18" s="14">
        <f t="shared" si="2"/>
        <v>0</v>
      </c>
    </row>
    <row r="19" spans="1:45" s="1" customFormat="1" x14ac:dyDescent="0.25">
      <c r="A19" s="3">
        <f t="shared" si="0"/>
        <v>17</v>
      </c>
      <c r="B19" s="21" t="s">
        <v>770</v>
      </c>
      <c r="C19" s="31" t="s">
        <v>0</v>
      </c>
      <c r="D19" s="10"/>
      <c r="E19" s="1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0"/>
      <c r="AB19" s="12"/>
      <c r="AC19" s="12"/>
      <c r="AD19" s="12"/>
      <c r="AE19" s="12"/>
      <c r="AF19" s="12"/>
      <c r="AG19" s="12"/>
      <c r="AH19" s="12"/>
      <c r="AI19" s="12"/>
      <c r="AJ19" s="10"/>
      <c r="AK19" s="12"/>
      <c r="AL19" s="12"/>
      <c r="AM19" s="12"/>
      <c r="AN19" s="12"/>
      <c r="AO19" s="12"/>
      <c r="AP19" s="10"/>
      <c r="AQ19" s="12"/>
      <c r="AR19" s="12"/>
      <c r="AS19" s="10"/>
    </row>
    <row r="20" spans="1:45" x14ac:dyDescent="0.25">
      <c r="A20" s="3">
        <f t="shared" si="0"/>
        <v>18</v>
      </c>
      <c r="B20" s="13" t="s">
        <v>771</v>
      </c>
      <c r="C20" s="31" t="s">
        <v>0</v>
      </c>
      <c r="D20" s="14">
        <f>D18+D19</f>
        <v>0</v>
      </c>
      <c r="E20" s="14">
        <f t="shared" ref="E20:AS20" si="3">E18+E19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  <c r="M20" s="15">
        <f t="shared" si="3"/>
        <v>0</v>
      </c>
      <c r="N20" s="15">
        <f t="shared" si="3"/>
        <v>0</v>
      </c>
      <c r="O20" s="15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</v>
      </c>
      <c r="X20" s="16">
        <f t="shared" si="3"/>
        <v>0</v>
      </c>
      <c r="Y20" s="16">
        <f t="shared" si="3"/>
        <v>0</v>
      </c>
      <c r="Z20" s="16">
        <f t="shared" si="3"/>
        <v>0</v>
      </c>
      <c r="AA20" s="14">
        <f t="shared" si="3"/>
        <v>0</v>
      </c>
      <c r="AB20" s="16">
        <f t="shared" si="3"/>
        <v>0</v>
      </c>
      <c r="AC20" s="16">
        <f t="shared" si="3"/>
        <v>0</v>
      </c>
      <c r="AD20" s="16">
        <f t="shared" si="3"/>
        <v>0</v>
      </c>
      <c r="AE20" s="16">
        <f t="shared" si="3"/>
        <v>0</v>
      </c>
      <c r="AF20" s="16">
        <f t="shared" si="3"/>
        <v>0</v>
      </c>
      <c r="AG20" s="16">
        <f t="shared" si="3"/>
        <v>0</v>
      </c>
      <c r="AH20" s="16">
        <f t="shared" si="3"/>
        <v>0</v>
      </c>
      <c r="AI20" s="16">
        <f t="shared" si="3"/>
        <v>0</v>
      </c>
      <c r="AJ20" s="14">
        <f t="shared" si="3"/>
        <v>0</v>
      </c>
      <c r="AK20" s="16">
        <f t="shared" si="3"/>
        <v>0</v>
      </c>
      <c r="AL20" s="16">
        <f t="shared" si="3"/>
        <v>0</v>
      </c>
      <c r="AM20" s="16">
        <f t="shared" si="3"/>
        <v>0</v>
      </c>
      <c r="AN20" s="16">
        <f t="shared" si="3"/>
        <v>0</v>
      </c>
      <c r="AO20" s="16">
        <f t="shared" si="3"/>
        <v>0</v>
      </c>
      <c r="AP20" s="14">
        <f t="shared" si="3"/>
        <v>0</v>
      </c>
      <c r="AQ20" s="16">
        <f t="shared" si="3"/>
        <v>0</v>
      </c>
      <c r="AR20" s="16">
        <f t="shared" si="3"/>
        <v>0</v>
      </c>
      <c r="AS20" s="14">
        <f t="shared" si="3"/>
        <v>0</v>
      </c>
    </row>
    <row r="21" spans="1:45" x14ac:dyDescent="0.25">
      <c r="A21" s="3">
        <f t="shared" si="0"/>
        <v>19</v>
      </c>
      <c r="B21" s="297" t="s">
        <v>772</v>
      </c>
      <c r="C21" s="31" t="s">
        <v>0</v>
      </c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0"/>
      <c r="AB21" s="12"/>
      <c r="AC21" s="12"/>
      <c r="AD21" s="12"/>
      <c r="AE21" s="12"/>
      <c r="AF21" s="12"/>
      <c r="AG21" s="12"/>
      <c r="AH21" s="12"/>
      <c r="AI21" s="12"/>
      <c r="AJ21" s="10"/>
      <c r="AK21" s="12"/>
      <c r="AL21" s="12"/>
      <c r="AM21" s="12"/>
      <c r="AN21" s="12"/>
      <c r="AO21" s="12"/>
      <c r="AP21" s="10"/>
      <c r="AQ21" s="12"/>
      <c r="AR21" s="12"/>
      <c r="AS21" s="10"/>
    </row>
    <row r="22" spans="1:45" x14ac:dyDescent="0.25">
      <c r="A22" s="3">
        <f t="shared" si="0"/>
        <v>20</v>
      </c>
      <c r="B22" s="298" t="s">
        <v>773</v>
      </c>
      <c r="C22" s="31" t="s">
        <v>416</v>
      </c>
      <c r="D22" s="299"/>
      <c r="E22" s="299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299"/>
      <c r="AB22" s="301"/>
      <c r="AC22" s="301"/>
      <c r="AD22" s="301"/>
      <c r="AE22" s="301"/>
      <c r="AF22" s="301"/>
      <c r="AG22" s="301"/>
      <c r="AH22" s="301"/>
      <c r="AI22" s="301"/>
      <c r="AJ22" s="299"/>
      <c r="AK22" s="301"/>
      <c r="AL22" s="301"/>
      <c r="AM22" s="301"/>
      <c r="AN22" s="301"/>
      <c r="AO22" s="301"/>
      <c r="AP22" s="299"/>
      <c r="AQ22" s="301"/>
      <c r="AR22" s="301"/>
      <c r="AS22" s="299"/>
    </row>
    <row r="23" spans="1:45" ht="15.75" thickBot="1" x14ac:dyDescent="0.3">
      <c r="A23" s="3">
        <f t="shared" si="0"/>
        <v>21</v>
      </c>
      <c r="B23" s="302" t="s">
        <v>774</v>
      </c>
      <c r="C23" s="138" t="s">
        <v>416</v>
      </c>
      <c r="D23" s="299"/>
      <c r="E23" s="299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299"/>
      <c r="AB23" s="301"/>
      <c r="AC23" s="301"/>
      <c r="AD23" s="301"/>
      <c r="AE23" s="301"/>
      <c r="AF23" s="301"/>
      <c r="AG23" s="301"/>
      <c r="AH23" s="301"/>
      <c r="AI23" s="301"/>
      <c r="AJ23" s="299"/>
      <c r="AK23" s="301"/>
      <c r="AL23" s="301"/>
      <c r="AM23" s="301"/>
      <c r="AN23" s="301"/>
      <c r="AO23" s="301"/>
      <c r="AP23" s="299"/>
      <c r="AQ23" s="301"/>
      <c r="AR23" s="301"/>
      <c r="AS23" s="299"/>
    </row>
    <row r="24" spans="1:45" x14ac:dyDescent="0.25">
      <c r="A24" s="289">
        <f t="shared" si="0"/>
        <v>22</v>
      </c>
      <c r="B24" s="290" t="s">
        <v>775</v>
      </c>
      <c r="C24" s="291"/>
      <c r="D24" s="292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2"/>
      <c r="AB24" s="294"/>
      <c r="AC24" s="294"/>
      <c r="AD24" s="294"/>
      <c r="AE24" s="294"/>
      <c r="AF24" s="294"/>
      <c r="AG24" s="294"/>
      <c r="AH24" s="294"/>
      <c r="AI24" s="294"/>
      <c r="AJ24" s="292"/>
      <c r="AK24" s="294"/>
      <c r="AL24" s="294"/>
      <c r="AM24" s="294"/>
      <c r="AN24" s="294"/>
      <c r="AO24" s="294"/>
      <c r="AP24" s="292"/>
      <c r="AQ24" s="294"/>
      <c r="AR24" s="294"/>
      <c r="AS24" s="292"/>
    </row>
    <row r="25" spans="1:45" x14ac:dyDescent="0.25">
      <c r="A25" s="3">
        <f t="shared" si="0"/>
        <v>23</v>
      </c>
      <c r="B25" s="295" t="s">
        <v>776</v>
      </c>
      <c r="C25" s="31" t="s">
        <v>0</v>
      </c>
      <c r="D25" s="18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18"/>
      <c r="AB25" s="20"/>
      <c r="AC25" s="20"/>
      <c r="AD25" s="20"/>
      <c r="AE25" s="20"/>
      <c r="AF25" s="20"/>
      <c r="AG25" s="20"/>
      <c r="AH25" s="20"/>
      <c r="AI25" s="20"/>
      <c r="AJ25" s="18"/>
      <c r="AK25" s="20"/>
      <c r="AL25" s="20"/>
      <c r="AM25" s="20"/>
      <c r="AN25" s="20"/>
      <c r="AO25" s="20"/>
      <c r="AP25" s="18"/>
      <c r="AQ25" s="20"/>
      <c r="AR25" s="20"/>
      <c r="AS25" s="18"/>
    </row>
    <row r="26" spans="1:45" x14ac:dyDescent="0.25">
      <c r="A26" s="3">
        <f t="shared" si="0"/>
        <v>24</v>
      </c>
      <c r="B26" s="21" t="s">
        <v>777</v>
      </c>
      <c r="C26" s="31" t="s">
        <v>0</v>
      </c>
      <c r="D26" s="18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18"/>
      <c r="AB26" s="20"/>
      <c r="AC26" s="20"/>
      <c r="AD26" s="20"/>
      <c r="AE26" s="20"/>
      <c r="AF26" s="20"/>
      <c r="AG26" s="20"/>
      <c r="AH26" s="20"/>
      <c r="AI26" s="20"/>
      <c r="AJ26" s="18"/>
      <c r="AK26" s="20"/>
      <c r="AL26" s="20"/>
      <c r="AM26" s="20"/>
      <c r="AN26" s="20"/>
      <c r="AO26" s="20"/>
      <c r="AP26" s="18"/>
      <c r="AQ26" s="20"/>
      <c r="AR26" s="20"/>
      <c r="AS26" s="18"/>
    </row>
    <row r="27" spans="1:45" x14ac:dyDescent="0.25">
      <c r="A27" s="3">
        <f t="shared" si="0"/>
        <v>25</v>
      </c>
      <c r="B27" s="21" t="s">
        <v>778</v>
      </c>
      <c r="C27" s="31" t="s">
        <v>0</v>
      </c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18"/>
      <c r="AB27" s="20"/>
      <c r="AC27" s="20"/>
      <c r="AD27" s="20"/>
      <c r="AE27" s="20"/>
      <c r="AF27" s="20"/>
      <c r="AG27" s="20"/>
      <c r="AH27" s="20"/>
      <c r="AI27" s="20"/>
      <c r="AJ27" s="18"/>
      <c r="AK27" s="20"/>
      <c r="AL27" s="20"/>
      <c r="AM27" s="20"/>
      <c r="AN27" s="20"/>
      <c r="AO27" s="20"/>
      <c r="AP27" s="18"/>
      <c r="AQ27" s="20"/>
      <c r="AR27" s="20"/>
      <c r="AS27" s="18"/>
    </row>
    <row r="28" spans="1:45" x14ac:dyDescent="0.25">
      <c r="A28" s="3">
        <f t="shared" si="0"/>
        <v>26</v>
      </c>
      <c r="B28" s="296" t="s">
        <v>779</v>
      </c>
      <c r="C28" s="31" t="s">
        <v>0</v>
      </c>
      <c r="D28" s="10"/>
      <c r="E28" s="1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0"/>
      <c r="AB28" s="12"/>
      <c r="AC28" s="12"/>
      <c r="AD28" s="12"/>
      <c r="AE28" s="12"/>
      <c r="AF28" s="12"/>
      <c r="AG28" s="12"/>
      <c r="AH28" s="12"/>
      <c r="AI28" s="12"/>
      <c r="AJ28" s="10"/>
      <c r="AK28" s="12"/>
      <c r="AL28" s="12"/>
      <c r="AM28" s="12"/>
      <c r="AN28" s="12"/>
      <c r="AO28" s="12"/>
      <c r="AP28" s="10"/>
      <c r="AQ28" s="12"/>
      <c r="AR28" s="12"/>
      <c r="AS28" s="10"/>
    </row>
    <row r="29" spans="1:45" x14ac:dyDescent="0.25">
      <c r="A29" s="3">
        <f t="shared" si="0"/>
        <v>27</v>
      </c>
      <c r="B29" s="21" t="s">
        <v>780</v>
      </c>
      <c r="C29" s="31" t="s">
        <v>0</v>
      </c>
      <c r="D29" s="18"/>
      <c r="E29" s="18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18"/>
      <c r="AB29" s="20"/>
      <c r="AC29" s="20"/>
      <c r="AD29" s="20"/>
      <c r="AE29" s="20"/>
      <c r="AF29" s="20"/>
      <c r="AG29" s="20"/>
      <c r="AH29" s="20"/>
      <c r="AI29" s="20"/>
      <c r="AJ29" s="18"/>
      <c r="AK29" s="20"/>
      <c r="AL29" s="20"/>
      <c r="AM29" s="20"/>
      <c r="AN29" s="20"/>
      <c r="AO29" s="20"/>
      <c r="AP29" s="18"/>
      <c r="AQ29" s="20"/>
      <c r="AR29" s="20"/>
      <c r="AS29" s="18"/>
    </row>
    <row r="30" spans="1:45" x14ac:dyDescent="0.25">
      <c r="A30" s="3">
        <f t="shared" si="0"/>
        <v>28</v>
      </c>
      <c r="B30" s="296" t="s">
        <v>781</v>
      </c>
      <c r="C30" s="31" t="s">
        <v>0</v>
      </c>
      <c r="D30" s="10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0"/>
      <c r="AB30" s="12"/>
      <c r="AC30" s="12"/>
      <c r="AD30" s="12"/>
      <c r="AE30" s="12"/>
      <c r="AF30" s="12"/>
      <c r="AG30" s="12"/>
      <c r="AH30" s="12"/>
      <c r="AI30" s="12"/>
      <c r="AJ30" s="10"/>
      <c r="AK30" s="12"/>
      <c r="AL30" s="12"/>
      <c r="AM30" s="12"/>
      <c r="AN30" s="12"/>
      <c r="AO30" s="12"/>
      <c r="AP30" s="10"/>
      <c r="AQ30" s="12"/>
      <c r="AR30" s="12"/>
      <c r="AS30" s="10"/>
    </row>
    <row r="31" spans="1:45" x14ac:dyDescent="0.25">
      <c r="A31" s="3">
        <f t="shared" si="0"/>
        <v>29</v>
      </c>
      <c r="B31" s="296" t="s">
        <v>782</v>
      </c>
      <c r="C31" s="31" t="s">
        <v>0</v>
      </c>
      <c r="D31" s="10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0"/>
      <c r="AB31" s="12"/>
      <c r="AC31" s="12"/>
      <c r="AD31" s="12"/>
      <c r="AE31" s="12"/>
      <c r="AF31" s="12"/>
      <c r="AG31" s="12"/>
      <c r="AH31" s="12"/>
      <c r="AI31" s="12"/>
      <c r="AJ31" s="10"/>
      <c r="AK31" s="12"/>
      <c r="AL31" s="12"/>
      <c r="AM31" s="12"/>
      <c r="AN31" s="12"/>
      <c r="AO31" s="12"/>
      <c r="AP31" s="10"/>
      <c r="AQ31" s="12"/>
      <c r="AR31" s="12"/>
      <c r="AS31" s="10"/>
    </row>
    <row r="32" spans="1:45" x14ac:dyDescent="0.25">
      <c r="A32" s="3">
        <f t="shared" si="0"/>
        <v>30</v>
      </c>
      <c r="B32" s="21" t="s">
        <v>783</v>
      </c>
      <c r="C32" s="31" t="s">
        <v>0</v>
      </c>
      <c r="D32" s="18"/>
      <c r="E32" s="1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18"/>
      <c r="AB32" s="20"/>
      <c r="AC32" s="20"/>
      <c r="AD32" s="20"/>
      <c r="AE32" s="20"/>
      <c r="AF32" s="20"/>
      <c r="AG32" s="20"/>
      <c r="AH32" s="20"/>
      <c r="AI32" s="20"/>
      <c r="AJ32" s="18"/>
      <c r="AK32" s="20"/>
      <c r="AL32" s="20"/>
      <c r="AM32" s="20"/>
      <c r="AN32" s="20"/>
      <c r="AO32" s="20"/>
      <c r="AP32" s="18"/>
      <c r="AQ32" s="20"/>
      <c r="AR32" s="20"/>
      <c r="AS32" s="18"/>
    </row>
    <row r="33" spans="1:45" x14ac:dyDescent="0.25">
      <c r="A33" s="3">
        <f t="shared" si="0"/>
        <v>31</v>
      </c>
      <c r="B33" s="296" t="s">
        <v>784</v>
      </c>
      <c r="C33" s="31" t="s">
        <v>0</v>
      </c>
      <c r="D33" s="10"/>
      <c r="E33" s="1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0"/>
      <c r="AB33" s="12"/>
      <c r="AC33" s="12"/>
      <c r="AD33" s="12"/>
      <c r="AE33" s="12"/>
      <c r="AF33" s="12"/>
      <c r="AG33" s="12"/>
      <c r="AH33" s="12"/>
      <c r="AI33" s="12"/>
      <c r="AJ33" s="10"/>
      <c r="AK33" s="12"/>
      <c r="AL33" s="12"/>
      <c r="AM33" s="12"/>
      <c r="AN33" s="12"/>
      <c r="AO33" s="12"/>
      <c r="AP33" s="10"/>
      <c r="AQ33" s="12"/>
      <c r="AR33" s="12"/>
      <c r="AS33" s="10"/>
    </row>
    <row r="34" spans="1:45" x14ac:dyDescent="0.25">
      <c r="A34" s="3">
        <f t="shared" si="0"/>
        <v>32</v>
      </c>
      <c r="B34" s="296" t="s">
        <v>785</v>
      </c>
      <c r="C34" s="31" t="s">
        <v>0</v>
      </c>
      <c r="D34" s="10"/>
      <c r="E34" s="1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0"/>
      <c r="AB34" s="12"/>
      <c r="AC34" s="12"/>
      <c r="AD34" s="12"/>
      <c r="AE34" s="12"/>
      <c r="AF34" s="12"/>
      <c r="AG34" s="12"/>
      <c r="AH34" s="12"/>
      <c r="AI34" s="12"/>
      <c r="AJ34" s="10"/>
      <c r="AK34" s="12"/>
      <c r="AL34" s="12"/>
      <c r="AM34" s="12"/>
      <c r="AN34" s="12"/>
      <c r="AO34" s="12"/>
      <c r="AP34" s="10"/>
      <c r="AQ34" s="12"/>
      <c r="AR34" s="12"/>
      <c r="AS34" s="10"/>
    </row>
    <row r="35" spans="1:45" x14ac:dyDescent="0.25">
      <c r="A35" s="3">
        <f t="shared" si="0"/>
        <v>33</v>
      </c>
      <c r="B35" s="296" t="s">
        <v>786</v>
      </c>
      <c r="C35" s="31" t="s">
        <v>0</v>
      </c>
      <c r="D35" s="10"/>
      <c r="E35" s="1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0"/>
      <c r="AB35" s="12"/>
      <c r="AC35" s="12"/>
      <c r="AD35" s="12"/>
      <c r="AE35" s="12"/>
      <c r="AF35" s="12"/>
      <c r="AG35" s="12"/>
      <c r="AH35" s="12"/>
      <c r="AI35" s="12"/>
      <c r="AJ35" s="10"/>
      <c r="AK35" s="12"/>
      <c r="AL35" s="12"/>
      <c r="AM35" s="12"/>
      <c r="AN35" s="12"/>
      <c r="AO35" s="12"/>
      <c r="AP35" s="10"/>
      <c r="AQ35" s="12"/>
      <c r="AR35" s="12"/>
      <c r="AS35" s="10"/>
    </row>
    <row r="36" spans="1:45" x14ac:dyDescent="0.25">
      <c r="A36" s="3">
        <f t="shared" si="0"/>
        <v>34</v>
      </c>
      <c r="B36" s="21" t="s">
        <v>787</v>
      </c>
      <c r="C36" s="31" t="s">
        <v>0</v>
      </c>
      <c r="D36" s="18"/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18"/>
      <c r="AB36" s="20"/>
      <c r="AC36" s="20"/>
      <c r="AD36" s="20"/>
      <c r="AE36" s="20"/>
      <c r="AF36" s="20"/>
      <c r="AG36" s="20"/>
      <c r="AH36" s="20"/>
      <c r="AI36" s="20"/>
      <c r="AJ36" s="18"/>
      <c r="AK36" s="20"/>
      <c r="AL36" s="20"/>
      <c r="AM36" s="20"/>
      <c r="AN36" s="20"/>
      <c r="AO36" s="20"/>
      <c r="AP36" s="18"/>
      <c r="AQ36" s="20"/>
      <c r="AR36" s="20"/>
      <c r="AS36" s="18"/>
    </row>
    <row r="37" spans="1:45" x14ac:dyDescent="0.25">
      <c r="A37" s="3">
        <f t="shared" si="0"/>
        <v>35</v>
      </c>
      <c r="B37" s="13" t="s">
        <v>788</v>
      </c>
      <c r="C37" s="31" t="s">
        <v>0</v>
      </c>
      <c r="D37" s="14">
        <f>+D25+D26+D27-D29-D32-D36</f>
        <v>0</v>
      </c>
      <c r="E37" s="14">
        <f>+E25+E26+E27-E29-E32-E36</f>
        <v>0</v>
      </c>
      <c r="F37" s="15">
        <f t="shared" ref="F37:AS37" si="4">+F25+F26+F27-F29-F32-F36</f>
        <v>0</v>
      </c>
      <c r="G37" s="15">
        <f t="shared" si="4"/>
        <v>0</v>
      </c>
      <c r="H37" s="15">
        <f t="shared" si="4"/>
        <v>0</v>
      </c>
      <c r="I37" s="15">
        <f t="shared" si="4"/>
        <v>0</v>
      </c>
      <c r="J37" s="15">
        <f t="shared" si="4"/>
        <v>0</v>
      </c>
      <c r="K37" s="15">
        <f t="shared" si="4"/>
        <v>0</v>
      </c>
      <c r="L37" s="15">
        <f t="shared" si="4"/>
        <v>0</v>
      </c>
      <c r="M37" s="15">
        <f t="shared" si="4"/>
        <v>0</v>
      </c>
      <c r="N37" s="15">
        <f t="shared" si="4"/>
        <v>0</v>
      </c>
      <c r="O37" s="15">
        <f t="shared" si="4"/>
        <v>0</v>
      </c>
      <c r="P37" s="16">
        <f t="shared" si="4"/>
        <v>0</v>
      </c>
      <c r="Q37" s="16">
        <f t="shared" si="4"/>
        <v>0</v>
      </c>
      <c r="R37" s="16">
        <f t="shared" si="4"/>
        <v>0</v>
      </c>
      <c r="S37" s="16">
        <f t="shared" si="4"/>
        <v>0</v>
      </c>
      <c r="T37" s="16">
        <f t="shared" si="4"/>
        <v>0</v>
      </c>
      <c r="U37" s="16">
        <f t="shared" si="4"/>
        <v>0</v>
      </c>
      <c r="V37" s="16">
        <f t="shared" si="4"/>
        <v>0</v>
      </c>
      <c r="W37" s="16">
        <f t="shared" si="4"/>
        <v>0</v>
      </c>
      <c r="X37" s="16">
        <f t="shared" si="4"/>
        <v>0</v>
      </c>
      <c r="Y37" s="16">
        <f t="shared" si="4"/>
        <v>0</v>
      </c>
      <c r="Z37" s="16">
        <f t="shared" si="4"/>
        <v>0</v>
      </c>
      <c r="AA37" s="14">
        <f t="shared" si="4"/>
        <v>0</v>
      </c>
      <c r="AB37" s="16">
        <f t="shared" si="4"/>
        <v>0</v>
      </c>
      <c r="AC37" s="16">
        <f t="shared" si="4"/>
        <v>0</v>
      </c>
      <c r="AD37" s="16">
        <f t="shared" si="4"/>
        <v>0</v>
      </c>
      <c r="AE37" s="16">
        <f t="shared" si="4"/>
        <v>0</v>
      </c>
      <c r="AF37" s="16">
        <f t="shared" si="4"/>
        <v>0</v>
      </c>
      <c r="AG37" s="16">
        <f t="shared" si="4"/>
        <v>0</v>
      </c>
      <c r="AH37" s="16">
        <f t="shared" si="4"/>
        <v>0</v>
      </c>
      <c r="AI37" s="16">
        <f t="shared" si="4"/>
        <v>0</v>
      </c>
      <c r="AJ37" s="14">
        <f t="shared" si="4"/>
        <v>0</v>
      </c>
      <c r="AK37" s="16">
        <f t="shared" si="4"/>
        <v>0</v>
      </c>
      <c r="AL37" s="16">
        <f t="shared" si="4"/>
        <v>0</v>
      </c>
      <c r="AM37" s="16">
        <f t="shared" si="4"/>
        <v>0</v>
      </c>
      <c r="AN37" s="16">
        <f t="shared" si="4"/>
        <v>0</v>
      </c>
      <c r="AO37" s="16">
        <f t="shared" si="4"/>
        <v>0</v>
      </c>
      <c r="AP37" s="14">
        <f t="shared" si="4"/>
        <v>0</v>
      </c>
      <c r="AQ37" s="16">
        <f t="shared" si="4"/>
        <v>0</v>
      </c>
      <c r="AR37" s="16">
        <f t="shared" si="4"/>
        <v>0</v>
      </c>
      <c r="AS37" s="14">
        <f t="shared" si="4"/>
        <v>0</v>
      </c>
    </row>
    <row r="38" spans="1:45" x14ac:dyDescent="0.25">
      <c r="A38" s="3">
        <f t="shared" si="0"/>
        <v>36</v>
      </c>
      <c r="B38" s="21" t="s">
        <v>789</v>
      </c>
      <c r="C38" s="31" t="s">
        <v>0</v>
      </c>
      <c r="D38" s="10"/>
      <c r="E38" s="1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0"/>
      <c r="AB38" s="12"/>
      <c r="AC38" s="12"/>
      <c r="AD38" s="12"/>
      <c r="AE38" s="12"/>
      <c r="AF38" s="12"/>
      <c r="AG38" s="12"/>
      <c r="AH38" s="12"/>
      <c r="AI38" s="12"/>
      <c r="AJ38" s="10"/>
      <c r="AK38" s="12"/>
      <c r="AL38" s="12"/>
      <c r="AM38" s="12"/>
      <c r="AN38" s="12"/>
      <c r="AO38" s="12"/>
      <c r="AP38" s="10"/>
      <c r="AQ38" s="12"/>
      <c r="AR38" s="12"/>
      <c r="AS38" s="10"/>
    </row>
    <row r="39" spans="1:45" x14ac:dyDescent="0.25">
      <c r="A39" s="3">
        <f t="shared" si="0"/>
        <v>37</v>
      </c>
      <c r="B39" s="13" t="s">
        <v>790</v>
      </c>
      <c r="C39" s="31" t="s">
        <v>0</v>
      </c>
      <c r="D39" s="14">
        <f>+D37-D38</f>
        <v>0</v>
      </c>
      <c r="E39" s="14">
        <f t="shared" ref="E39:AS39" si="5">+E37-E38</f>
        <v>0</v>
      </c>
      <c r="F39" s="15">
        <f t="shared" si="5"/>
        <v>0</v>
      </c>
      <c r="G39" s="15">
        <f t="shared" si="5"/>
        <v>0</v>
      </c>
      <c r="H39" s="15">
        <f t="shared" si="5"/>
        <v>0</v>
      </c>
      <c r="I39" s="15">
        <f t="shared" si="5"/>
        <v>0</v>
      </c>
      <c r="J39" s="15">
        <f t="shared" si="5"/>
        <v>0</v>
      </c>
      <c r="K39" s="15">
        <f t="shared" si="5"/>
        <v>0</v>
      </c>
      <c r="L39" s="15">
        <f t="shared" si="5"/>
        <v>0</v>
      </c>
      <c r="M39" s="15">
        <f t="shared" si="5"/>
        <v>0</v>
      </c>
      <c r="N39" s="15">
        <f t="shared" si="5"/>
        <v>0</v>
      </c>
      <c r="O39" s="15">
        <f t="shared" si="5"/>
        <v>0</v>
      </c>
      <c r="P39" s="16">
        <f t="shared" si="5"/>
        <v>0</v>
      </c>
      <c r="Q39" s="16">
        <f t="shared" si="5"/>
        <v>0</v>
      </c>
      <c r="R39" s="16">
        <f t="shared" si="5"/>
        <v>0</v>
      </c>
      <c r="S39" s="16">
        <f t="shared" si="5"/>
        <v>0</v>
      </c>
      <c r="T39" s="16">
        <f t="shared" si="5"/>
        <v>0</v>
      </c>
      <c r="U39" s="16">
        <f t="shared" si="5"/>
        <v>0</v>
      </c>
      <c r="V39" s="16">
        <f t="shared" si="5"/>
        <v>0</v>
      </c>
      <c r="W39" s="16">
        <f t="shared" si="5"/>
        <v>0</v>
      </c>
      <c r="X39" s="16">
        <f t="shared" si="5"/>
        <v>0</v>
      </c>
      <c r="Y39" s="16">
        <f t="shared" si="5"/>
        <v>0</v>
      </c>
      <c r="Z39" s="16">
        <f t="shared" si="5"/>
        <v>0</v>
      </c>
      <c r="AA39" s="14">
        <f t="shared" si="5"/>
        <v>0</v>
      </c>
      <c r="AB39" s="16">
        <f t="shared" si="5"/>
        <v>0</v>
      </c>
      <c r="AC39" s="16">
        <f t="shared" si="5"/>
        <v>0</v>
      </c>
      <c r="AD39" s="16">
        <f t="shared" si="5"/>
        <v>0</v>
      </c>
      <c r="AE39" s="16">
        <f t="shared" si="5"/>
        <v>0</v>
      </c>
      <c r="AF39" s="16">
        <f t="shared" si="5"/>
        <v>0</v>
      </c>
      <c r="AG39" s="16">
        <f t="shared" si="5"/>
        <v>0</v>
      </c>
      <c r="AH39" s="16">
        <f t="shared" si="5"/>
        <v>0</v>
      </c>
      <c r="AI39" s="16">
        <f t="shared" si="5"/>
        <v>0</v>
      </c>
      <c r="AJ39" s="14">
        <f t="shared" si="5"/>
        <v>0</v>
      </c>
      <c r="AK39" s="16">
        <f t="shared" si="5"/>
        <v>0</v>
      </c>
      <c r="AL39" s="16">
        <f t="shared" si="5"/>
        <v>0</v>
      </c>
      <c r="AM39" s="16">
        <f t="shared" si="5"/>
        <v>0</v>
      </c>
      <c r="AN39" s="16">
        <f t="shared" si="5"/>
        <v>0</v>
      </c>
      <c r="AO39" s="16">
        <f t="shared" si="5"/>
        <v>0</v>
      </c>
      <c r="AP39" s="14">
        <f t="shared" si="5"/>
        <v>0</v>
      </c>
      <c r="AQ39" s="16">
        <f t="shared" si="5"/>
        <v>0</v>
      </c>
      <c r="AR39" s="16">
        <f t="shared" si="5"/>
        <v>0</v>
      </c>
      <c r="AS39" s="14">
        <f t="shared" si="5"/>
        <v>0</v>
      </c>
    </row>
    <row r="40" spans="1:45" x14ac:dyDescent="0.25">
      <c r="A40" s="3">
        <f t="shared" si="0"/>
        <v>38</v>
      </c>
      <c r="B40" s="21" t="s">
        <v>791</v>
      </c>
      <c r="C40" s="31" t="s">
        <v>0</v>
      </c>
      <c r="D40" s="10"/>
      <c r="E40" s="1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0"/>
      <c r="AB40" s="12"/>
      <c r="AC40" s="12"/>
      <c r="AD40" s="12"/>
      <c r="AE40" s="12"/>
      <c r="AF40" s="12"/>
      <c r="AG40" s="12"/>
      <c r="AH40" s="12"/>
      <c r="AI40" s="12"/>
      <c r="AJ40" s="10"/>
      <c r="AK40" s="12"/>
      <c r="AL40" s="12"/>
      <c r="AM40" s="12"/>
      <c r="AN40" s="12"/>
      <c r="AO40" s="12"/>
      <c r="AP40" s="10"/>
      <c r="AQ40" s="12"/>
      <c r="AR40" s="12"/>
      <c r="AS40" s="10"/>
    </row>
    <row r="41" spans="1:45" x14ac:dyDescent="0.25">
      <c r="A41" s="3">
        <f t="shared" si="0"/>
        <v>39</v>
      </c>
      <c r="B41" s="13" t="s">
        <v>792</v>
      </c>
      <c r="C41" s="31" t="s">
        <v>0</v>
      </c>
      <c r="D41" s="14">
        <f>D39+D40</f>
        <v>0</v>
      </c>
      <c r="E41" s="14">
        <f t="shared" ref="E41:AS41" si="6">E39+E40</f>
        <v>0</v>
      </c>
      <c r="F41" s="15">
        <f t="shared" si="6"/>
        <v>0</v>
      </c>
      <c r="G41" s="15">
        <f t="shared" si="6"/>
        <v>0</v>
      </c>
      <c r="H41" s="15">
        <f t="shared" si="6"/>
        <v>0</v>
      </c>
      <c r="I41" s="15">
        <f t="shared" si="6"/>
        <v>0</v>
      </c>
      <c r="J41" s="15">
        <f t="shared" si="6"/>
        <v>0</v>
      </c>
      <c r="K41" s="15">
        <f t="shared" si="6"/>
        <v>0</v>
      </c>
      <c r="L41" s="15">
        <f t="shared" si="6"/>
        <v>0</v>
      </c>
      <c r="M41" s="15">
        <f t="shared" si="6"/>
        <v>0</v>
      </c>
      <c r="N41" s="15">
        <f t="shared" si="6"/>
        <v>0</v>
      </c>
      <c r="O41" s="15">
        <f t="shared" si="6"/>
        <v>0</v>
      </c>
      <c r="P41" s="16">
        <f t="shared" si="6"/>
        <v>0</v>
      </c>
      <c r="Q41" s="16">
        <f t="shared" si="6"/>
        <v>0</v>
      </c>
      <c r="R41" s="16">
        <f t="shared" si="6"/>
        <v>0</v>
      </c>
      <c r="S41" s="16">
        <f t="shared" si="6"/>
        <v>0</v>
      </c>
      <c r="T41" s="16">
        <f t="shared" si="6"/>
        <v>0</v>
      </c>
      <c r="U41" s="16">
        <f t="shared" si="6"/>
        <v>0</v>
      </c>
      <c r="V41" s="16">
        <f t="shared" si="6"/>
        <v>0</v>
      </c>
      <c r="W41" s="16">
        <f t="shared" si="6"/>
        <v>0</v>
      </c>
      <c r="X41" s="16">
        <f t="shared" si="6"/>
        <v>0</v>
      </c>
      <c r="Y41" s="16">
        <f t="shared" si="6"/>
        <v>0</v>
      </c>
      <c r="Z41" s="16">
        <f t="shared" si="6"/>
        <v>0</v>
      </c>
      <c r="AA41" s="14">
        <f t="shared" si="6"/>
        <v>0</v>
      </c>
      <c r="AB41" s="16">
        <f t="shared" si="6"/>
        <v>0</v>
      </c>
      <c r="AC41" s="16">
        <f t="shared" si="6"/>
        <v>0</v>
      </c>
      <c r="AD41" s="16">
        <f t="shared" si="6"/>
        <v>0</v>
      </c>
      <c r="AE41" s="16">
        <f t="shared" si="6"/>
        <v>0</v>
      </c>
      <c r="AF41" s="16">
        <f t="shared" si="6"/>
        <v>0</v>
      </c>
      <c r="AG41" s="16">
        <f t="shared" si="6"/>
        <v>0</v>
      </c>
      <c r="AH41" s="16">
        <f t="shared" si="6"/>
        <v>0</v>
      </c>
      <c r="AI41" s="16">
        <f t="shared" si="6"/>
        <v>0</v>
      </c>
      <c r="AJ41" s="14">
        <f t="shared" si="6"/>
        <v>0</v>
      </c>
      <c r="AK41" s="16">
        <f t="shared" si="6"/>
        <v>0</v>
      </c>
      <c r="AL41" s="16">
        <f t="shared" si="6"/>
        <v>0</v>
      </c>
      <c r="AM41" s="16">
        <f t="shared" si="6"/>
        <v>0</v>
      </c>
      <c r="AN41" s="16">
        <f t="shared" si="6"/>
        <v>0</v>
      </c>
      <c r="AO41" s="16">
        <f t="shared" si="6"/>
        <v>0</v>
      </c>
      <c r="AP41" s="14">
        <f t="shared" si="6"/>
        <v>0</v>
      </c>
      <c r="AQ41" s="16">
        <f t="shared" si="6"/>
        <v>0</v>
      </c>
      <c r="AR41" s="16">
        <f t="shared" si="6"/>
        <v>0</v>
      </c>
      <c r="AS41" s="14">
        <f t="shared" si="6"/>
        <v>0</v>
      </c>
    </row>
    <row r="42" spans="1:45" x14ac:dyDescent="0.25">
      <c r="A42" s="3">
        <f t="shared" si="0"/>
        <v>40</v>
      </c>
      <c r="B42" s="297" t="s">
        <v>793</v>
      </c>
      <c r="C42" s="31" t="s">
        <v>0</v>
      </c>
      <c r="D42" s="10"/>
      <c r="E42" s="1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0"/>
      <c r="AB42" s="12"/>
      <c r="AC42" s="12"/>
      <c r="AD42" s="12"/>
      <c r="AE42" s="12"/>
      <c r="AF42" s="12"/>
      <c r="AG42" s="12"/>
      <c r="AH42" s="12"/>
      <c r="AI42" s="12"/>
      <c r="AJ42" s="10"/>
      <c r="AK42" s="12"/>
      <c r="AL42" s="12"/>
      <c r="AM42" s="12"/>
      <c r="AN42" s="12"/>
      <c r="AO42" s="12"/>
      <c r="AP42" s="10"/>
      <c r="AQ42" s="12"/>
      <c r="AR42" s="12"/>
      <c r="AS42" s="10"/>
    </row>
    <row r="43" spans="1:45" x14ac:dyDescent="0.25">
      <c r="A43" s="3">
        <f t="shared" si="0"/>
        <v>41</v>
      </c>
      <c r="B43" s="298" t="s">
        <v>794</v>
      </c>
      <c r="C43" s="31" t="s">
        <v>416</v>
      </c>
      <c r="D43" s="299"/>
      <c r="E43" s="299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299"/>
      <c r="AB43" s="301"/>
      <c r="AC43" s="301"/>
      <c r="AD43" s="301"/>
      <c r="AE43" s="301"/>
      <c r="AF43" s="301"/>
      <c r="AG43" s="301"/>
      <c r="AH43" s="301"/>
      <c r="AI43" s="301"/>
      <c r="AJ43" s="299"/>
      <c r="AK43" s="301"/>
      <c r="AL43" s="301"/>
      <c r="AM43" s="301"/>
      <c r="AN43" s="301"/>
      <c r="AO43" s="301"/>
      <c r="AP43" s="299"/>
      <c r="AQ43" s="301"/>
      <c r="AR43" s="301"/>
      <c r="AS43" s="299"/>
    </row>
    <row r="44" spans="1:45" ht="15.75" thickBot="1" x14ac:dyDescent="0.3">
      <c r="A44" s="3">
        <f t="shared" si="0"/>
        <v>42</v>
      </c>
      <c r="B44" s="302" t="s">
        <v>795</v>
      </c>
      <c r="C44" s="138" t="s">
        <v>416</v>
      </c>
      <c r="D44" s="303"/>
      <c r="E44" s="304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4"/>
      <c r="AB44" s="306"/>
      <c r="AC44" s="306"/>
      <c r="AD44" s="306"/>
      <c r="AE44" s="306"/>
      <c r="AF44" s="306"/>
      <c r="AG44" s="306"/>
      <c r="AH44" s="306"/>
      <c r="AI44" s="306"/>
      <c r="AJ44" s="304"/>
      <c r="AK44" s="306"/>
      <c r="AL44" s="306"/>
      <c r="AM44" s="306"/>
      <c r="AN44" s="306"/>
      <c r="AO44" s="306"/>
      <c r="AP44" s="304"/>
      <c r="AQ44" s="306"/>
      <c r="AR44" s="306"/>
      <c r="AS44" s="304"/>
    </row>
  </sheetData>
  <mergeCells count="3">
    <mergeCell ref="A1:A2"/>
    <mergeCell ref="B1:B2"/>
    <mergeCell ref="C1:C2"/>
  </mergeCells>
  <conditionalFormatting sqref="A1:AS1 D2:N2 O2:AS3 A3:N3">
    <cfRule type="containsText" dxfId="1" priority="17" operator="containsText" text="HIBA"/>
  </conditionalFormatting>
  <conditionalFormatting sqref="A4:AS44">
    <cfRule type="containsText" dxfId="0" priority="1" operator="containsText" text="HIBA"/>
  </conditionalFormatting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97"/>
  <sheetViews>
    <sheetView showGridLines="0" zoomScale="60" zoomScaleNormal="60" workbookViewId="0">
      <pane xSplit="3" ySplit="1" topLeftCell="D47" activePane="bottomRight" state="frozen"/>
      <selection pane="topRight" activeCell="D1" sqref="D1"/>
      <selection pane="bottomLeft" activeCell="A2" sqref="A2"/>
      <selection pane="bottomRight" activeCell="B58" sqref="B58"/>
    </sheetView>
  </sheetViews>
  <sheetFormatPr defaultColWidth="8.85546875" defaultRowHeight="15" x14ac:dyDescent="0.25"/>
  <cols>
    <col min="1" max="1" width="9.85546875" customWidth="1"/>
    <col min="2" max="2" width="105.7109375" customWidth="1"/>
    <col min="3" max="3" width="9.42578125" style="28" customWidth="1"/>
    <col min="4" max="46" width="12.85546875" customWidth="1"/>
    <col min="47" max="1014" width="8.42578125" customWidth="1"/>
  </cols>
  <sheetData>
    <row r="1" spans="1:46" ht="30" customHeight="1" x14ac:dyDescent="0.25">
      <c r="A1" s="97" t="s">
        <v>161</v>
      </c>
      <c r="B1" s="98" t="s">
        <v>159</v>
      </c>
      <c r="C1" s="93" t="s">
        <v>160</v>
      </c>
      <c r="D1" s="94" t="s">
        <v>374</v>
      </c>
      <c r="E1" s="95" t="s">
        <v>375</v>
      </c>
      <c r="F1" s="95" t="s">
        <v>376</v>
      </c>
      <c r="G1" s="95" t="s">
        <v>377</v>
      </c>
      <c r="H1" s="95" t="s">
        <v>378</v>
      </c>
      <c r="I1" s="95" t="s">
        <v>379</v>
      </c>
      <c r="J1" s="95" t="s">
        <v>380</v>
      </c>
      <c r="K1" s="95" t="s">
        <v>381</v>
      </c>
      <c r="L1" s="95" t="s">
        <v>382</v>
      </c>
      <c r="M1" s="95" t="s">
        <v>383</v>
      </c>
      <c r="N1" s="95" t="s">
        <v>384</v>
      </c>
      <c r="O1" s="95" t="s">
        <v>385</v>
      </c>
      <c r="P1" s="105" t="s">
        <v>386</v>
      </c>
      <c r="Q1" s="106" t="s">
        <v>387</v>
      </c>
      <c r="R1" s="106" t="s">
        <v>388</v>
      </c>
      <c r="S1" s="106" t="s">
        <v>389</v>
      </c>
      <c r="T1" s="106" t="s">
        <v>390</v>
      </c>
      <c r="U1" s="106" t="s">
        <v>391</v>
      </c>
      <c r="V1" s="106" t="s">
        <v>392</v>
      </c>
      <c r="W1" s="106" t="s">
        <v>393</v>
      </c>
      <c r="X1" s="106" t="s">
        <v>394</v>
      </c>
      <c r="Y1" s="106" t="s">
        <v>395</v>
      </c>
      <c r="Z1" s="106" t="s">
        <v>396</v>
      </c>
      <c r="AA1" s="107" t="s">
        <v>397</v>
      </c>
      <c r="AB1" s="105" t="s">
        <v>398</v>
      </c>
      <c r="AC1" s="106" t="s">
        <v>399</v>
      </c>
      <c r="AD1" s="106" t="s">
        <v>400</v>
      </c>
      <c r="AE1" s="106" t="s">
        <v>401</v>
      </c>
      <c r="AF1" s="106" t="s">
        <v>402</v>
      </c>
      <c r="AG1" s="106" t="s">
        <v>403</v>
      </c>
      <c r="AH1" s="106" t="s">
        <v>404</v>
      </c>
      <c r="AI1" s="106" t="s">
        <v>405</v>
      </c>
      <c r="AJ1" s="107" t="s">
        <v>406</v>
      </c>
      <c r="AK1" s="105" t="s">
        <v>407</v>
      </c>
      <c r="AL1" s="106" t="s">
        <v>408</v>
      </c>
      <c r="AM1" s="106" t="s">
        <v>409</v>
      </c>
      <c r="AN1" s="106" t="s">
        <v>410</v>
      </c>
      <c r="AO1" s="106" t="s">
        <v>411</v>
      </c>
      <c r="AP1" s="107" t="s">
        <v>412</v>
      </c>
      <c r="AQ1" s="105" t="s">
        <v>413</v>
      </c>
      <c r="AR1" s="106" t="s">
        <v>414</v>
      </c>
      <c r="AS1" s="107" t="s">
        <v>415</v>
      </c>
      <c r="AT1" s="108" t="s">
        <v>373</v>
      </c>
    </row>
    <row r="2" spans="1:46" x14ac:dyDescent="0.25">
      <c r="A2" s="109"/>
      <c r="B2" s="110" t="s">
        <v>592</v>
      </c>
      <c r="C2" s="111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12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13"/>
      <c r="AB2" s="112"/>
      <c r="AC2" s="104"/>
      <c r="AD2" s="104"/>
      <c r="AE2" s="104"/>
      <c r="AF2" s="104"/>
      <c r="AG2" s="104"/>
      <c r="AH2" s="104"/>
      <c r="AI2" s="104"/>
      <c r="AJ2" s="113"/>
      <c r="AK2" s="112"/>
      <c r="AL2" s="104"/>
      <c r="AM2" s="104"/>
      <c r="AN2" s="104"/>
      <c r="AO2" s="104"/>
      <c r="AP2" s="113"/>
      <c r="AQ2" s="112"/>
      <c r="AR2" s="104"/>
      <c r="AS2" s="113"/>
      <c r="AT2" s="103"/>
    </row>
    <row r="3" spans="1:46" x14ac:dyDescent="0.25">
      <c r="A3" s="29">
        <v>1</v>
      </c>
      <c r="B3" s="30" t="s">
        <v>1</v>
      </c>
      <c r="C3" s="31" t="s">
        <v>0</v>
      </c>
      <c r="D3" s="14">
        <f t="shared" ref="D3:AS3" si="0">SUM(D4+D8+D9+D10+D11+D12)</f>
        <v>0</v>
      </c>
      <c r="E3" s="14">
        <f t="shared" si="0"/>
        <v>0</v>
      </c>
      <c r="F3" s="14">
        <f t="shared" si="0"/>
        <v>0</v>
      </c>
      <c r="G3" s="14">
        <f t="shared" si="0"/>
        <v>0</v>
      </c>
      <c r="H3" s="14">
        <f t="shared" si="0"/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32">
        <f t="shared" si="0"/>
        <v>0</v>
      </c>
      <c r="Q3" s="16">
        <f t="shared" si="0"/>
        <v>0</v>
      </c>
      <c r="R3" s="16">
        <f t="shared" si="0"/>
        <v>0</v>
      </c>
      <c r="S3" s="16">
        <f t="shared" si="0"/>
        <v>0</v>
      </c>
      <c r="T3" s="16">
        <f t="shared" si="0"/>
        <v>0</v>
      </c>
      <c r="U3" s="16">
        <f t="shared" si="0"/>
        <v>0</v>
      </c>
      <c r="V3" s="16">
        <f t="shared" si="0"/>
        <v>0</v>
      </c>
      <c r="W3" s="16">
        <f t="shared" si="0"/>
        <v>0</v>
      </c>
      <c r="X3" s="16">
        <f t="shared" si="0"/>
        <v>0</v>
      </c>
      <c r="Y3" s="16">
        <f t="shared" si="0"/>
        <v>0</v>
      </c>
      <c r="Z3" s="16">
        <f t="shared" si="0"/>
        <v>0</v>
      </c>
      <c r="AA3" s="33">
        <f t="shared" si="0"/>
        <v>0</v>
      </c>
      <c r="AB3" s="32">
        <f t="shared" si="0"/>
        <v>0</v>
      </c>
      <c r="AC3" s="16">
        <f t="shared" si="0"/>
        <v>0</v>
      </c>
      <c r="AD3" s="16">
        <f t="shared" si="0"/>
        <v>0</v>
      </c>
      <c r="AE3" s="16">
        <f t="shared" si="0"/>
        <v>0</v>
      </c>
      <c r="AF3" s="16">
        <f t="shared" si="0"/>
        <v>0</v>
      </c>
      <c r="AG3" s="16">
        <f t="shared" si="0"/>
        <v>0</v>
      </c>
      <c r="AH3" s="16">
        <f t="shared" si="0"/>
        <v>0</v>
      </c>
      <c r="AI3" s="16">
        <f t="shared" si="0"/>
        <v>0</v>
      </c>
      <c r="AJ3" s="33">
        <f t="shared" si="0"/>
        <v>0</v>
      </c>
      <c r="AK3" s="32">
        <f t="shared" si="0"/>
        <v>0</v>
      </c>
      <c r="AL3" s="16">
        <f t="shared" si="0"/>
        <v>0</v>
      </c>
      <c r="AM3" s="16">
        <f t="shared" si="0"/>
        <v>0</v>
      </c>
      <c r="AN3" s="16">
        <f t="shared" si="0"/>
        <v>0</v>
      </c>
      <c r="AO3" s="16">
        <f t="shared" si="0"/>
        <v>0</v>
      </c>
      <c r="AP3" s="33">
        <f t="shared" si="0"/>
        <v>0</v>
      </c>
      <c r="AQ3" s="32">
        <f t="shared" si="0"/>
        <v>0</v>
      </c>
      <c r="AR3" s="16">
        <f t="shared" si="0"/>
        <v>0</v>
      </c>
      <c r="AS3" s="33">
        <f t="shared" si="0"/>
        <v>0</v>
      </c>
      <c r="AT3" s="33">
        <f>SUM(AT4+AT8+AT9+AT10+AT11+AT12)</f>
        <v>0</v>
      </c>
    </row>
    <row r="4" spans="1:46" x14ac:dyDescent="0.25">
      <c r="A4" s="29">
        <v>2</v>
      </c>
      <c r="B4" s="35" t="s">
        <v>9</v>
      </c>
      <c r="C4" s="31" t="s">
        <v>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12"/>
      <c r="R4" s="12"/>
      <c r="S4" s="12"/>
      <c r="T4" s="12"/>
      <c r="U4" s="12"/>
      <c r="V4" s="12"/>
      <c r="W4" s="12"/>
      <c r="X4" s="12"/>
      <c r="Y4" s="12"/>
      <c r="Z4" s="12"/>
      <c r="AA4" s="17"/>
      <c r="AB4" s="36"/>
      <c r="AC4" s="12"/>
      <c r="AD4" s="12"/>
      <c r="AE4" s="12"/>
      <c r="AF4" s="12"/>
      <c r="AG4" s="12"/>
      <c r="AH4" s="12"/>
      <c r="AI4" s="12"/>
      <c r="AJ4" s="17"/>
      <c r="AK4" s="36"/>
      <c r="AL4" s="12"/>
      <c r="AM4" s="12"/>
      <c r="AN4" s="12"/>
      <c r="AO4" s="12"/>
      <c r="AP4" s="17"/>
      <c r="AQ4" s="36"/>
      <c r="AR4" s="12"/>
      <c r="AS4" s="17"/>
      <c r="AT4" s="17"/>
    </row>
    <row r="5" spans="1:46" x14ac:dyDescent="0.25">
      <c r="A5" s="29">
        <v>3</v>
      </c>
      <c r="B5" s="35" t="s">
        <v>203</v>
      </c>
      <c r="C5" s="31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6"/>
      <c r="Q5" s="12"/>
      <c r="R5" s="12"/>
      <c r="S5" s="12"/>
      <c r="T5" s="12"/>
      <c r="U5" s="12"/>
      <c r="V5" s="12"/>
      <c r="W5" s="12"/>
      <c r="X5" s="12"/>
      <c r="Y5" s="12"/>
      <c r="Z5" s="12"/>
      <c r="AA5" s="17"/>
      <c r="AB5" s="36"/>
      <c r="AC5" s="12"/>
      <c r="AD5" s="12"/>
      <c r="AE5" s="12"/>
      <c r="AF5" s="12"/>
      <c r="AG5" s="12"/>
      <c r="AH5" s="12"/>
      <c r="AI5" s="12"/>
      <c r="AJ5" s="17"/>
      <c r="AK5" s="36"/>
      <c r="AL5" s="12"/>
      <c r="AM5" s="12"/>
      <c r="AN5" s="12"/>
      <c r="AO5" s="12"/>
      <c r="AP5" s="17"/>
      <c r="AQ5" s="36"/>
      <c r="AR5" s="12"/>
      <c r="AS5" s="17"/>
      <c r="AT5" s="17"/>
    </row>
    <row r="6" spans="1:46" x14ac:dyDescent="0.25">
      <c r="A6" s="29">
        <v>4</v>
      </c>
      <c r="B6" s="35" t="s">
        <v>204</v>
      </c>
      <c r="C6" s="31" t="s"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12"/>
      <c r="R6" s="12"/>
      <c r="S6" s="12"/>
      <c r="T6" s="12"/>
      <c r="U6" s="12"/>
      <c r="V6" s="12"/>
      <c r="W6" s="12"/>
      <c r="X6" s="12"/>
      <c r="Y6" s="12"/>
      <c r="Z6" s="12"/>
      <c r="AA6" s="17"/>
      <c r="AB6" s="36"/>
      <c r="AC6" s="12"/>
      <c r="AD6" s="12"/>
      <c r="AE6" s="12"/>
      <c r="AF6" s="12"/>
      <c r="AG6" s="12"/>
      <c r="AH6" s="12"/>
      <c r="AI6" s="12"/>
      <c r="AJ6" s="17"/>
      <c r="AK6" s="36"/>
      <c r="AL6" s="12"/>
      <c r="AM6" s="12"/>
      <c r="AN6" s="12"/>
      <c r="AO6" s="12"/>
      <c r="AP6" s="17"/>
      <c r="AQ6" s="36"/>
      <c r="AR6" s="12"/>
      <c r="AS6" s="17"/>
      <c r="AT6" s="17"/>
    </row>
    <row r="7" spans="1:46" x14ac:dyDescent="0.25">
      <c r="A7" s="29">
        <v>5</v>
      </c>
      <c r="B7" s="37" t="s">
        <v>205</v>
      </c>
      <c r="C7" s="31" t="s"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6"/>
      <c r="Q7" s="12"/>
      <c r="R7" s="12"/>
      <c r="S7" s="12"/>
      <c r="T7" s="12"/>
      <c r="U7" s="12"/>
      <c r="V7" s="12"/>
      <c r="W7" s="12"/>
      <c r="X7" s="12"/>
      <c r="Y7" s="12"/>
      <c r="Z7" s="12"/>
      <c r="AA7" s="17"/>
      <c r="AB7" s="36"/>
      <c r="AC7" s="12"/>
      <c r="AD7" s="12"/>
      <c r="AE7" s="12"/>
      <c r="AF7" s="12"/>
      <c r="AG7" s="12"/>
      <c r="AH7" s="12"/>
      <c r="AI7" s="12"/>
      <c r="AJ7" s="17"/>
      <c r="AK7" s="36"/>
      <c r="AL7" s="12"/>
      <c r="AM7" s="12"/>
      <c r="AN7" s="12"/>
      <c r="AO7" s="12"/>
      <c r="AP7" s="17"/>
      <c r="AQ7" s="36"/>
      <c r="AR7" s="12"/>
      <c r="AS7" s="17"/>
      <c r="AT7" s="17"/>
    </row>
    <row r="8" spans="1:46" x14ac:dyDescent="0.25">
      <c r="A8" s="29">
        <v>6</v>
      </c>
      <c r="B8" s="35" t="s">
        <v>618</v>
      </c>
      <c r="C8" s="31" t="s"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36"/>
      <c r="Q8" s="12"/>
      <c r="R8" s="12"/>
      <c r="S8" s="12"/>
      <c r="T8" s="12"/>
      <c r="U8" s="12"/>
      <c r="V8" s="12"/>
      <c r="W8" s="12"/>
      <c r="X8" s="12"/>
      <c r="Y8" s="12"/>
      <c r="Z8" s="12"/>
      <c r="AA8" s="17"/>
      <c r="AB8" s="36"/>
      <c r="AC8" s="12"/>
      <c r="AD8" s="12"/>
      <c r="AE8" s="12"/>
      <c r="AF8" s="12"/>
      <c r="AG8" s="12"/>
      <c r="AH8" s="12"/>
      <c r="AI8" s="12"/>
      <c r="AJ8" s="17"/>
      <c r="AK8" s="36"/>
      <c r="AL8" s="12"/>
      <c r="AM8" s="12"/>
      <c r="AN8" s="12"/>
      <c r="AO8" s="12"/>
      <c r="AP8" s="17"/>
      <c r="AQ8" s="36"/>
      <c r="AR8" s="12"/>
      <c r="AS8" s="17"/>
      <c r="AT8" s="17"/>
    </row>
    <row r="9" spans="1:46" x14ac:dyDescent="0.25">
      <c r="A9" s="29">
        <v>7</v>
      </c>
      <c r="B9" s="35" t="s">
        <v>10</v>
      </c>
      <c r="C9" s="31" t="s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6"/>
      <c r="Q9" s="12"/>
      <c r="R9" s="12"/>
      <c r="S9" s="12"/>
      <c r="T9" s="12"/>
      <c r="U9" s="12"/>
      <c r="V9" s="12"/>
      <c r="W9" s="12"/>
      <c r="X9" s="12"/>
      <c r="Y9" s="12"/>
      <c r="Z9" s="12"/>
      <c r="AA9" s="17"/>
      <c r="AB9" s="36"/>
      <c r="AC9" s="12"/>
      <c r="AD9" s="12"/>
      <c r="AE9" s="12"/>
      <c r="AF9" s="12"/>
      <c r="AG9" s="12"/>
      <c r="AH9" s="12"/>
      <c r="AI9" s="12"/>
      <c r="AJ9" s="17"/>
      <c r="AK9" s="36"/>
      <c r="AL9" s="12"/>
      <c r="AM9" s="12"/>
      <c r="AN9" s="12"/>
      <c r="AO9" s="12"/>
      <c r="AP9" s="17"/>
      <c r="AQ9" s="36"/>
      <c r="AR9" s="12"/>
      <c r="AS9" s="17"/>
      <c r="AT9" s="17"/>
    </row>
    <row r="10" spans="1:46" x14ac:dyDescent="0.25">
      <c r="A10" s="29">
        <v>8</v>
      </c>
      <c r="B10" s="37" t="s">
        <v>11</v>
      </c>
      <c r="C10" s="31" t="s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36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7"/>
      <c r="AB10" s="36"/>
      <c r="AC10" s="12"/>
      <c r="AD10" s="12"/>
      <c r="AE10" s="12"/>
      <c r="AF10" s="12"/>
      <c r="AG10" s="12"/>
      <c r="AH10" s="12"/>
      <c r="AI10" s="12"/>
      <c r="AJ10" s="17"/>
      <c r="AK10" s="36"/>
      <c r="AL10" s="12"/>
      <c r="AM10" s="12"/>
      <c r="AN10" s="12"/>
      <c r="AO10" s="12"/>
      <c r="AP10" s="17"/>
      <c r="AQ10" s="36"/>
      <c r="AR10" s="12"/>
      <c r="AS10" s="17"/>
      <c r="AT10" s="17"/>
    </row>
    <row r="11" spans="1:46" x14ac:dyDescent="0.25">
      <c r="A11" s="29">
        <v>9</v>
      </c>
      <c r="B11" s="35" t="s">
        <v>12</v>
      </c>
      <c r="C11" s="31" t="s"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6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7"/>
      <c r="AB11" s="36"/>
      <c r="AC11" s="12"/>
      <c r="AD11" s="12"/>
      <c r="AE11" s="12"/>
      <c r="AF11" s="12"/>
      <c r="AG11" s="12"/>
      <c r="AH11" s="12"/>
      <c r="AI11" s="12"/>
      <c r="AJ11" s="17"/>
      <c r="AK11" s="36"/>
      <c r="AL11" s="12"/>
      <c r="AM11" s="12"/>
      <c r="AN11" s="12"/>
      <c r="AO11" s="12"/>
      <c r="AP11" s="17"/>
      <c r="AQ11" s="36"/>
      <c r="AR11" s="12"/>
      <c r="AS11" s="17"/>
      <c r="AT11" s="17"/>
    </row>
    <row r="12" spans="1:46" x14ac:dyDescent="0.25">
      <c r="A12" s="29">
        <v>10</v>
      </c>
      <c r="B12" s="35" t="s">
        <v>13</v>
      </c>
      <c r="C12" s="31" t="s">
        <v>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6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7"/>
      <c r="AB12" s="36"/>
      <c r="AC12" s="12"/>
      <c r="AD12" s="12"/>
      <c r="AE12" s="12"/>
      <c r="AF12" s="12"/>
      <c r="AG12" s="12"/>
      <c r="AH12" s="12"/>
      <c r="AI12" s="12"/>
      <c r="AJ12" s="17"/>
      <c r="AK12" s="36"/>
      <c r="AL12" s="12"/>
      <c r="AM12" s="12"/>
      <c r="AN12" s="12"/>
      <c r="AO12" s="12"/>
      <c r="AP12" s="17"/>
      <c r="AQ12" s="36"/>
      <c r="AR12" s="12"/>
      <c r="AS12" s="17"/>
      <c r="AT12" s="17"/>
    </row>
    <row r="13" spans="1:46" x14ac:dyDescent="0.25">
      <c r="A13" s="29">
        <v>11</v>
      </c>
      <c r="B13" s="38" t="s">
        <v>2</v>
      </c>
      <c r="C13" s="31" t="s">
        <v>0</v>
      </c>
      <c r="D13" s="14">
        <f t="shared" ref="D13:AS13" si="1">SUM(D14+D15+D16+D19)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 t="shared" si="1"/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14">
        <f t="shared" si="1"/>
        <v>0</v>
      </c>
      <c r="N13" s="14">
        <f t="shared" si="1"/>
        <v>0</v>
      </c>
      <c r="O13" s="14">
        <f t="shared" si="1"/>
        <v>0</v>
      </c>
      <c r="P13" s="32">
        <f t="shared" si="1"/>
        <v>0</v>
      </c>
      <c r="Q13" s="16">
        <f t="shared" si="1"/>
        <v>0</v>
      </c>
      <c r="R13" s="16">
        <f t="shared" si="1"/>
        <v>0</v>
      </c>
      <c r="S13" s="16">
        <f t="shared" si="1"/>
        <v>0</v>
      </c>
      <c r="T13" s="16">
        <f t="shared" si="1"/>
        <v>0</v>
      </c>
      <c r="U13" s="16">
        <f t="shared" si="1"/>
        <v>0</v>
      </c>
      <c r="V13" s="16">
        <f t="shared" si="1"/>
        <v>0</v>
      </c>
      <c r="W13" s="16">
        <f t="shared" si="1"/>
        <v>0</v>
      </c>
      <c r="X13" s="16">
        <f t="shared" si="1"/>
        <v>0</v>
      </c>
      <c r="Y13" s="16">
        <f t="shared" si="1"/>
        <v>0</v>
      </c>
      <c r="Z13" s="16">
        <f t="shared" si="1"/>
        <v>0</v>
      </c>
      <c r="AA13" s="33">
        <f t="shared" si="1"/>
        <v>0</v>
      </c>
      <c r="AB13" s="32">
        <f t="shared" si="1"/>
        <v>0</v>
      </c>
      <c r="AC13" s="16">
        <f t="shared" si="1"/>
        <v>0</v>
      </c>
      <c r="AD13" s="16">
        <f t="shared" si="1"/>
        <v>0</v>
      </c>
      <c r="AE13" s="16">
        <f t="shared" si="1"/>
        <v>0</v>
      </c>
      <c r="AF13" s="16">
        <f t="shared" si="1"/>
        <v>0</v>
      </c>
      <c r="AG13" s="16">
        <f t="shared" si="1"/>
        <v>0</v>
      </c>
      <c r="AH13" s="16">
        <f t="shared" si="1"/>
        <v>0</v>
      </c>
      <c r="AI13" s="16">
        <f t="shared" si="1"/>
        <v>0</v>
      </c>
      <c r="AJ13" s="33">
        <f t="shared" si="1"/>
        <v>0</v>
      </c>
      <c r="AK13" s="32">
        <f t="shared" si="1"/>
        <v>0</v>
      </c>
      <c r="AL13" s="16">
        <f t="shared" si="1"/>
        <v>0</v>
      </c>
      <c r="AM13" s="16">
        <f t="shared" si="1"/>
        <v>0</v>
      </c>
      <c r="AN13" s="16">
        <f t="shared" si="1"/>
        <v>0</v>
      </c>
      <c r="AO13" s="16">
        <f t="shared" si="1"/>
        <v>0</v>
      </c>
      <c r="AP13" s="33">
        <f t="shared" si="1"/>
        <v>0</v>
      </c>
      <c r="AQ13" s="32">
        <f t="shared" si="1"/>
        <v>0</v>
      </c>
      <c r="AR13" s="16">
        <f t="shared" si="1"/>
        <v>0</v>
      </c>
      <c r="AS13" s="33">
        <f t="shared" si="1"/>
        <v>0</v>
      </c>
      <c r="AT13" s="33">
        <f>SUM(AT14+AT15+AT16+AT19)</f>
        <v>0</v>
      </c>
    </row>
    <row r="14" spans="1:46" x14ac:dyDescent="0.25">
      <c r="A14" s="29">
        <v>12</v>
      </c>
      <c r="B14" s="37" t="s">
        <v>14</v>
      </c>
      <c r="C14" s="31" t="s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6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7"/>
      <c r="AB14" s="36"/>
      <c r="AC14" s="12"/>
      <c r="AD14" s="12"/>
      <c r="AE14" s="12"/>
      <c r="AF14" s="12"/>
      <c r="AG14" s="12"/>
      <c r="AH14" s="12"/>
      <c r="AI14" s="12"/>
      <c r="AJ14" s="17"/>
      <c r="AK14" s="36"/>
      <c r="AL14" s="12"/>
      <c r="AM14" s="12"/>
      <c r="AN14" s="12"/>
      <c r="AO14" s="12"/>
      <c r="AP14" s="17"/>
      <c r="AQ14" s="36"/>
      <c r="AR14" s="12"/>
      <c r="AS14" s="17"/>
      <c r="AT14" s="17"/>
    </row>
    <row r="15" spans="1:46" x14ac:dyDescent="0.25">
      <c r="A15" s="29">
        <v>13</v>
      </c>
      <c r="B15" s="37" t="s">
        <v>15</v>
      </c>
      <c r="C15" s="31" t="s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36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7"/>
      <c r="AB15" s="36"/>
      <c r="AC15" s="12"/>
      <c r="AD15" s="12"/>
      <c r="AE15" s="12"/>
      <c r="AF15" s="12"/>
      <c r="AG15" s="12"/>
      <c r="AH15" s="12"/>
      <c r="AI15" s="12"/>
      <c r="AJ15" s="17"/>
      <c r="AK15" s="36"/>
      <c r="AL15" s="12"/>
      <c r="AM15" s="12"/>
      <c r="AN15" s="12"/>
      <c r="AO15" s="12"/>
      <c r="AP15" s="17"/>
      <c r="AQ15" s="36"/>
      <c r="AR15" s="12"/>
      <c r="AS15" s="17"/>
      <c r="AT15" s="17"/>
    </row>
    <row r="16" spans="1:46" x14ac:dyDescent="0.25">
      <c r="A16" s="29">
        <v>14</v>
      </c>
      <c r="B16" s="37" t="s">
        <v>16</v>
      </c>
      <c r="C16" s="31" t="s"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6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7"/>
      <c r="AB16" s="36"/>
      <c r="AC16" s="12"/>
      <c r="AD16" s="12"/>
      <c r="AE16" s="12"/>
      <c r="AF16" s="12"/>
      <c r="AG16" s="12"/>
      <c r="AH16" s="12"/>
      <c r="AI16" s="12"/>
      <c r="AJ16" s="17"/>
      <c r="AK16" s="36"/>
      <c r="AL16" s="12"/>
      <c r="AM16" s="12"/>
      <c r="AN16" s="12"/>
      <c r="AO16" s="12"/>
      <c r="AP16" s="17"/>
      <c r="AQ16" s="36"/>
      <c r="AR16" s="12"/>
      <c r="AS16" s="17"/>
      <c r="AT16" s="17"/>
    </row>
    <row r="17" spans="1:46" x14ac:dyDescent="0.25">
      <c r="A17" s="29">
        <v>15</v>
      </c>
      <c r="B17" s="35" t="s">
        <v>206</v>
      </c>
      <c r="C17" s="31" t="s"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6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7"/>
      <c r="AB17" s="36"/>
      <c r="AC17" s="12"/>
      <c r="AD17" s="12"/>
      <c r="AE17" s="12"/>
      <c r="AF17" s="12"/>
      <c r="AG17" s="12"/>
      <c r="AH17" s="12"/>
      <c r="AI17" s="12"/>
      <c r="AJ17" s="17"/>
      <c r="AK17" s="36"/>
      <c r="AL17" s="12"/>
      <c r="AM17" s="12"/>
      <c r="AN17" s="12"/>
      <c r="AO17" s="12"/>
      <c r="AP17" s="17"/>
      <c r="AQ17" s="36"/>
      <c r="AR17" s="12"/>
      <c r="AS17" s="17"/>
      <c r="AT17" s="17"/>
    </row>
    <row r="18" spans="1:46" x14ac:dyDescent="0.25">
      <c r="A18" s="29">
        <v>16</v>
      </c>
      <c r="B18" s="35" t="s">
        <v>207</v>
      </c>
      <c r="C18" s="31" t="s"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36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7"/>
      <c r="AB18" s="36"/>
      <c r="AC18" s="12"/>
      <c r="AD18" s="12"/>
      <c r="AE18" s="12"/>
      <c r="AF18" s="12"/>
      <c r="AG18" s="12"/>
      <c r="AH18" s="12"/>
      <c r="AI18" s="12"/>
      <c r="AJ18" s="17"/>
      <c r="AK18" s="36"/>
      <c r="AL18" s="12"/>
      <c r="AM18" s="12"/>
      <c r="AN18" s="12"/>
      <c r="AO18" s="12"/>
      <c r="AP18" s="17"/>
      <c r="AQ18" s="36"/>
      <c r="AR18" s="12"/>
      <c r="AS18" s="17"/>
      <c r="AT18" s="17"/>
    </row>
    <row r="19" spans="1:46" x14ac:dyDescent="0.25">
      <c r="A19" s="29">
        <v>17</v>
      </c>
      <c r="B19" s="37" t="s">
        <v>17</v>
      </c>
      <c r="C19" s="31" t="s"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36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7"/>
      <c r="AB19" s="36"/>
      <c r="AC19" s="12"/>
      <c r="AD19" s="12"/>
      <c r="AE19" s="12"/>
      <c r="AF19" s="12"/>
      <c r="AG19" s="12"/>
      <c r="AH19" s="12"/>
      <c r="AI19" s="12"/>
      <c r="AJ19" s="17"/>
      <c r="AK19" s="36"/>
      <c r="AL19" s="12"/>
      <c r="AM19" s="12"/>
      <c r="AN19" s="12"/>
      <c r="AO19" s="12"/>
      <c r="AP19" s="17"/>
      <c r="AQ19" s="36"/>
      <c r="AR19" s="12"/>
      <c r="AS19" s="17"/>
      <c r="AT19" s="17"/>
    </row>
    <row r="20" spans="1:46" x14ac:dyDescent="0.25">
      <c r="A20" s="29">
        <v>18</v>
      </c>
      <c r="B20" s="38" t="s">
        <v>3</v>
      </c>
      <c r="C20" s="31" t="s">
        <v>0</v>
      </c>
      <c r="D20" s="14">
        <f t="shared" ref="D20:AS20" si="2">SUM(D21:D34)</f>
        <v>0</v>
      </c>
      <c r="E20" s="14">
        <f t="shared" si="2"/>
        <v>0</v>
      </c>
      <c r="F20" s="14">
        <f t="shared" si="2"/>
        <v>0</v>
      </c>
      <c r="G20" s="14">
        <f t="shared" si="2"/>
        <v>0</v>
      </c>
      <c r="H20" s="14">
        <f t="shared" si="2"/>
        <v>0</v>
      </c>
      <c r="I20" s="14">
        <f t="shared" si="2"/>
        <v>0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14">
        <f t="shared" si="2"/>
        <v>0</v>
      </c>
      <c r="N20" s="14">
        <f t="shared" si="2"/>
        <v>0</v>
      </c>
      <c r="O20" s="14">
        <f t="shared" si="2"/>
        <v>0</v>
      </c>
      <c r="P20" s="32">
        <f t="shared" si="2"/>
        <v>0</v>
      </c>
      <c r="Q20" s="16">
        <f t="shared" si="2"/>
        <v>0</v>
      </c>
      <c r="R20" s="16">
        <f t="shared" si="2"/>
        <v>0</v>
      </c>
      <c r="S20" s="16">
        <f t="shared" si="2"/>
        <v>0</v>
      </c>
      <c r="T20" s="16">
        <f t="shared" si="2"/>
        <v>0</v>
      </c>
      <c r="U20" s="16">
        <f t="shared" si="2"/>
        <v>0</v>
      </c>
      <c r="V20" s="16">
        <f t="shared" si="2"/>
        <v>0</v>
      </c>
      <c r="W20" s="16">
        <f t="shared" si="2"/>
        <v>0</v>
      </c>
      <c r="X20" s="16">
        <f t="shared" si="2"/>
        <v>0</v>
      </c>
      <c r="Y20" s="16">
        <f t="shared" si="2"/>
        <v>0</v>
      </c>
      <c r="Z20" s="16">
        <f t="shared" si="2"/>
        <v>0</v>
      </c>
      <c r="AA20" s="33">
        <f t="shared" si="2"/>
        <v>0</v>
      </c>
      <c r="AB20" s="32">
        <f t="shared" si="2"/>
        <v>0</v>
      </c>
      <c r="AC20" s="16">
        <f t="shared" si="2"/>
        <v>0</v>
      </c>
      <c r="AD20" s="16">
        <f t="shared" si="2"/>
        <v>0</v>
      </c>
      <c r="AE20" s="16">
        <f t="shared" si="2"/>
        <v>0</v>
      </c>
      <c r="AF20" s="16">
        <f t="shared" si="2"/>
        <v>0</v>
      </c>
      <c r="AG20" s="16">
        <f t="shared" si="2"/>
        <v>0</v>
      </c>
      <c r="AH20" s="16">
        <f t="shared" si="2"/>
        <v>0</v>
      </c>
      <c r="AI20" s="16">
        <f t="shared" si="2"/>
        <v>0</v>
      </c>
      <c r="AJ20" s="33">
        <f t="shared" si="2"/>
        <v>0</v>
      </c>
      <c r="AK20" s="32">
        <f t="shared" si="2"/>
        <v>0</v>
      </c>
      <c r="AL20" s="16">
        <f t="shared" si="2"/>
        <v>0</v>
      </c>
      <c r="AM20" s="16">
        <f t="shared" si="2"/>
        <v>0</v>
      </c>
      <c r="AN20" s="16">
        <f t="shared" si="2"/>
        <v>0</v>
      </c>
      <c r="AO20" s="16">
        <f t="shared" si="2"/>
        <v>0</v>
      </c>
      <c r="AP20" s="33">
        <f t="shared" si="2"/>
        <v>0</v>
      </c>
      <c r="AQ20" s="32">
        <f t="shared" si="2"/>
        <v>0</v>
      </c>
      <c r="AR20" s="16">
        <f t="shared" si="2"/>
        <v>0</v>
      </c>
      <c r="AS20" s="33">
        <f t="shared" si="2"/>
        <v>0</v>
      </c>
      <c r="AT20" s="33">
        <f>SUM(AT21:AT34)</f>
        <v>0</v>
      </c>
    </row>
    <row r="21" spans="1:46" x14ac:dyDescent="0.25">
      <c r="A21" s="29">
        <v>19</v>
      </c>
      <c r="B21" s="37" t="s">
        <v>18</v>
      </c>
      <c r="C21" s="31" t="s"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39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40"/>
      <c r="AB21" s="39"/>
      <c r="AC21" s="20"/>
      <c r="AD21" s="20"/>
      <c r="AE21" s="20"/>
      <c r="AF21" s="20"/>
      <c r="AG21" s="20"/>
      <c r="AH21" s="20"/>
      <c r="AI21" s="20"/>
      <c r="AJ21" s="40"/>
      <c r="AK21" s="39"/>
      <c r="AL21" s="20"/>
      <c r="AM21" s="20"/>
      <c r="AN21" s="20"/>
      <c r="AO21" s="20"/>
      <c r="AP21" s="40"/>
      <c r="AQ21" s="39"/>
      <c r="AR21" s="20"/>
      <c r="AS21" s="40"/>
      <c r="AT21" s="40"/>
    </row>
    <row r="22" spans="1:46" x14ac:dyDescent="0.25">
      <c r="A22" s="29">
        <v>20</v>
      </c>
      <c r="B22" s="37" t="s">
        <v>19</v>
      </c>
      <c r="C22" s="31" t="s"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39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40"/>
      <c r="AB22" s="39"/>
      <c r="AC22" s="20"/>
      <c r="AD22" s="20"/>
      <c r="AE22" s="20"/>
      <c r="AF22" s="20"/>
      <c r="AG22" s="20"/>
      <c r="AH22" s="20"/>
      <c r="AI22" s="20"/>
      <c r="AJ22" s="40"/>
      <c r="AK22" s="39"/>
      <c r="AL22" s="20"/>
      <c r="AM22" s="20"/>
      <c r="AN22" s="20"/>
      <c r="AO22" s="20"/>
      <c r="AP22" s="40"/>
      <c r="AQ22" s="39"/>
      <c r="AR22" s="20"/>
      <c r="AS22" s="40"/>
      <c r="AT22" s="40"/>
    </row>
    <row r="23" spans="1:46" x14ac:dyDescent="0.25">
      <c r="A23" s="29">
        <v>21</v>
      </c>
      <c r="B23" s="37" t="s">
        <v>20</v>
      </c>
      <c r="C23" s="31" t="s"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39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40"/>
      <c r="AB23" s="39"/>
      <c r="AC23" s="20"/>
      <c r="AD23" s="20"/>
      <c r="AE23" s="20"/>
      <c r="AF23" s="20"/>
      <c r="AG23" s="20"/>
      <c r="AH23" s="20"/>
      <c r="AI23" s="20"/>
      <c r="AJ23" s="40"/>
      <c r="AK23" s="39"/>
      <c r="AL23" s="20"/>
      <c r="AM23" s="20"/>
      <c r="AN23" s="20"/>
      <c r="AO23" s="20"/>
      <c r="AP23" s="40"/>
      <c r="AQ23" s="39"/>
      <c r="AR23" s="20"/>
      <c r="AS23" s="40"/>
      <c r="AT23" s="40"/>
    </row>
    <row r="24" spans="1:46" x14ac:dyDescent="0.25">
      <c r="A24" s="29">
        <v>22</v>
      </c>
      <c r="B24" s="37" t="s">
        <v>21</v>
      </c>
      <c r="C24" s="31" t="s"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39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40"/>
      <c r="AB24" s="39"/>
      <c r="AC24" s="20"/>
      <c r="AD24" s="20"/>
      <c r="AE24" s="20"/>
      <c r="AF24" s="20"/>
      <c r="AG24" s="20"/>
      <c r="AH24" s="20"/>
      <c r="AI24" s="20"/>
      <c r="AJ24" s="40"/>
      <c r="AK24" s="39"/>
      <c r="AL24" s="20"/>
      <c r="AM24" s="20"/>
      <c r="AN24" s="20"/>
      <c r="AO24" s="20"/>
      <c r="AP24" s="40"/>
      <c r="AQ24" s="39"/>
      <c r="AR24" s="20"/>
      <c r="AS24" s="40"/>
      <c r="AT24" s="40"/>
    </row>
    <row r="25" spans="1:46" x14ac:dyDescent="0.25">
      <c r="A25" s="29">
        <v>23</v>
      </c>
      <c r="B25" s="37" t="s">
        <v>208</v>
      </c>
      <c r="C25" s="31" t="s"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39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40"/>
      <c r="AB25" s="39"/>
      <c r="AC25" s="20"/>
      <c r="AD25" s="20"/>
      <c r="AE25" s="20"/>
      <c r="AF25" s="20"/>
      <c r="AG25" s="20"/>
      <c r="AH25" s="20"/>
      <c r="AI25" s="20"/>
      <c r="AJ25" s="40"/>
      <c r="AK25" s="39"/>
      <c r="AL25" s="20"/>
      <c r="AM25" s="20"/>
      <c r="AN25" s="20"/>
      <c r="AO25" s="20"/>
      <c r="AP25" s="40"/>
      <c r="AQ25" s="39"/>
      <c r="AR25" s="20"/>
      <c r="AS25" s="40"/>
      <c r="AT25" s="40"/>
    </row>
    <row r="26" spans="1:46" x14ac:dyDescent="0.25">
      <c r="A26" s="29">
        <v>24</v>
      </c>
      <c r="B26" s="37" t="s">
        <v>22</v>
      </c>
      <c r="C26" s="31" t="s"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39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40"/>
      <c r="AB26" s="39"/>
      <c r="AC26" s="20"/>
      <c r="AD26" s="20"/>
      <c r="AE26" s="20"/>
      <c r="AF26" s="20"/>
      <c r="AG26" s="20"/>
      <c r="AH26" s="20"/>
      <c r="AI26" s="20"/>
      <c r="AJ26" s="40"/>
      <c r="AK26" s="39"/>
      <c r="AL26" s="20"/>
      <c r="AM26" s="20"/>
      <c r="AN26" s="20"/>
      <c r="AO26" s="20"/>
      <c r="AP26" s="40"/>
      <c r="AQ26" s="39"/>
      <c r="AR26" s="20"/>
      <c r="AS26" s="40"/>
      <c r="AT26" s="40"/>
    </row>
    <row r="27" spans="1:46" x14ac:dyDescent="0.25">
      <c r="A27" s="29">
        <v>25</v>
      </c>
      <c r="B27" s="37" t="s">
        <v>23</v>
      </c>
      <c r="C27" s="31" t="s"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39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40"/>
      <c r="AB27" s="39"/>
      <c r="AC27" s="20"/>
      <c r="AD27" s="20"/>
      <c r="AE27" s="20"/>
      <c r="AF27" s="20"/>
      <c r="AG27" s="20"/>
      <c r="AH27" s="20"/>
      <c r="AI27" s="20"/>
      <c r="AJ27" s="40"/>
      <c r="AK27" s="39"/>
      <c r="AL27" s="20"/>
      <c r="AM27" s="20"/>
      <c r="AN27" s="20"/>
      <c r="AO27" s="20"/>
      <c r="AP27" s="40"/>
      <c r="AQ27" s="39"/>
      <c r="AR27" s="20"/>
      <c r="AS27" s="40"/>
      <c r="AT27" s="40"/>
    </row>
    <row r="28" spans="1:46" x14ac:dyDescent="0.25">
      <c r="A28" s="29">
        <v>26</v>
      </c>
      <c r="B28" s="37" t="s">
        <v>24</v>
      </c>
      <c r="C28" s="31" t="s"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39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40"/>
      <c r="AB28" s="39"/>
      <c r="AC28" s="20"/>
      <c r="AD28" s="20"/>
      <c r="AE28" s="20"/>
      <c r="AF28" s="20"/>
      <c r="AG28" s="20"/>
      <c r="AH28" s="20"/>
      <c r="AI28" s="20"/>
      <c r="AJ28" s="40"/>
      <c r="AK28" s="39"/>
      <c r="AL28" s="20"/>
      <c r="AM28" s="20"/>
      <c r="AN28" s="20"/>
      <c r="AO28" s="20"/>
      <c r="AP28" s="40"/>
      <c r="AQ28" s="39"/>
      <c r="AR28" s="20"/>
      <c r="AS28" s="40"/>
      <c r="AT28" s="40"/>
    </row>
    <row r="29" spans="1:46" x14ac:dyDescent="0.25">
      <c r="A29" s="29">
        <v>27</v>
      </c>
      <c r="B29" s="37" t="s">
        <v>25</v>
      </c>
      <c r="C29" s="31" t="s"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39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40"/>
      <c r="AB29" s="39"/>
      <c r="AC29" s="20"/>
      <c r="AD29" s="20"/>
      <c r="AE29" s="20"/>
      <c r="AF29" s="20"/>
      <c r="AG29" s="20"/>
      <c r="AH29" s="20"/>
      <c r="AI29" s="20"/>
      <c r="AJ29" s="40"/>
      <c r="AK29" s="39"/>
      <c r="AL29" s="20"/>
      <c r="AM29" s="20"/>
      <c r="AN29" s="20"/>
      <c r="AO29" s="20"/>
      <c r="AP29" s="40"/>
      <c r="AQ29" s="39"/>
      <c r="AR29" s="20"/>
      <c r="AS29" s="40"/>
      <c r="AT29" s="40"/>
    </row>
    <row r="30" spans="1:46" x14ac:dyDescent="0.25">
      <c r="A30" s="29">
        <v>28</v>
      </c>
      <c r="B30" s="41" t="s">
        <v>26</v>
      </c>
      <c r="C30" s="31" t="s"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39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40"/>
      <c r="AB30" s="39"/>
      <c r="AC30" s="20"/>
      <c r="AD30" s="20"/>
      <c r="AE30" s="20"/>
      <c r="AF30" s="20"/>
      <c r="AG30" s="20"/>
      <c r="AH30" s="20"/>
      <c r="AI30" s="20"/>
      <c r="AJ30" s="40"/>
      <c r="AK30" s="39"/>
      <c r="AL30" s="20"/>
      <c r="AM30" s="20"/>
      <c r="AN30" s="20"/>
      <c r="AO30" s="20"/>
      <c r="AP30" s="40"/>
      <c r="AQ30" s="39"/>
      <c r="AR30" s="20"/>
      <c r="AS30" s="40"/>
      <c r="AT30" s="40"/>
    </row>
    <row r="31" spans="1:46" x14ac:dyDescent="0.25">
      <c r="A31" s="29">
        <v>29</v>
      </c>
      <c r="B31" s="37" t="s">
        <v>27</v>
      </c>
      <c r="C31" s="31" t="s"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39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40"/>
      <c r="AB31" s="39"/>
      <c r="AC31" s="20"/>
      <c r="AD31" s="20"/>
      <c r="AE31" s="20"/>
      <c r="AF31" s="20"/>
      <c r="AG31" s="20"/>
      <c r="AH31" s="20"/>
      <c r="AI31" s="20"/>
      <c r="AJ31" s="40"/>
      <c r="AK31" s="39"/>
      <c r="AL31" s="20"/>
      <c r="AM31" s="20"/>
      <c r="AN31" s="20"/>
      <c r="AO31" s="20"/>
      <c r="AP31" s="40"/>
      <c r="AQ31" s="39"/>
      <c r="AR31" s="20"/>
      <c r="AS31" s="40"/>
      <c r="AT31" s="40"/>
    </row>
    <row r="32" spans="1:46" x14ac:dyDescent="0.25">
      <c r="A32" s="29">
        <v>30</v>
      </c>
      <c r="B32" s="37" t="s">
        <v>28</v>
      </c>
      <c r="C32" s="31" t="s"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39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40"/>
      <c r="AB32" s="39"/>
      <c r="AC32" s="20"/>
      <c r="AD32" s="20"/>
      <c r="AE32" s="20"/>
      <c r="AF32" s="20"/>
      <c r="AG32" s="20"/>
      <c r="AH32" s="20"/>
      <c r="AI32" s="20"/>
      <c r="AJ32" s="40"/>
      <c r="AK32" s="39"/>
      <c r="AL32" s="20"/>
      <c r="AM32" s="20"/>
      <c r="AN32" s="20"/>
      <c r="AO32" s="20"/>
      <c r="AP32" s="40"/>
      <c r="AQ32" s="39"/>
      <c r="AR32" s="20"/>
      <c r="AS32" s="40"/>
      <c r="AT32" s="40"/>
    </row>
    <row r="33" spans="1:46" x14ac:dyDescent="0.25">
      <c r="A33" s="29">
        <v>31</v>
      </c>
      <c r="B33" s="37" t="s">
        <v>29</v>
      </c>
      <c r="C33" s="31" t="s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39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40"/>
      <c r="AB33" s="39"/>
      <c r="AC33" s="20"/>
      <c r="AD33" s="20"/>
      <c r="AE33" s="20"/>
      <c r="AF33" s="20"/>
      <c r="AG33" s="20"/>
      <c r="AH33" s="20"/>
      <c r="AI33" s="20"/>
      <c r="AJ33" s="40"/>
      <c r="AK33" s="39"/>
      <c r="AL33" s="20"/>
      <c r="AM33" s="20"/>
      <c r="AN33" s="20"/>
      <c r="AO33" s="20"/>
      <c r="AP33" s="40"/>
      <c r="AQ33" s="39"/>
      <c r="AR33" s="20"/>
      <c r="AS33" s="40"/>
      <c r="AT33" s="40"/>
    </row>
    <row r="34" spans="1:46" x14ac:dyDescent="0.25">
      <c r="A34" s="29">
        <v>32</v>
      </c>
      <c r="B34" s="37" t="s">
        <v>30</v>
      </c>
      <c r="C34" s="31" t="s"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39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40"/>
      <c r="AB34" s="39"/>
      <c r="AC34" s="20"/>
      <c r="AD34" s="20"/>
      <c r="AE34" s="20"/>
      <c r="AF34" s="20"/>
      <c r="AG34" s="20"/>
      <c r="AH34" s="20"/>
      <c r="AI34" s="20"/>
      <c r="AJ34" s="40"/>
      <c r="AK34" s="39"/>
      <c r="AL34" s="20"/>
      <c r="AM34" s="20"/>
      <c r="AN34" s="20"/>
      <c r="AO34" s="20"/>
      <c r="AP34" s="40"/>
      <c r="AQ34" s="39"/>
      <c r="AR34" s="20"/>
      <c r="AS34" s="40"/>
      <c r="AT34" s="40"/>
    </row>
    <row r="35" spans="1:46" x14ac:dyDescent="0.25">
      <c r="A35" s="29">
        <v>33</v>
      </c>
      <c r="B35" s="38" t="s">
        <v>4</v>
      </c>
      <c r="C35" s="31" t="s">
        <v>0</v>
      </c>
      <c r="D35" s="14">
        <f t="shared" ref="D35:AS35" si="3">SUM(D36:D38)</f>
        <v>0</v>
      </c>
      <c r="E35" s="14">
        <f t="shared" si="3"/>
        <v>0</v>
      </c>
      <c r="F35" s="14">
        <f t="shared" si="3"/>
        <v>0</v>
      </c>
      <c r="G35" s="14">
        <f t="shared" si="3"/>
        <v>0</v>
      </c>
      <c r="H35" s="14">
        <f t="shared" si="3"/>
        <v>0</v>
      </c>
      <c r="I35" s="14">
        <f t="shared" si="3"/>
        <v>0</v>
      </c>
      <c r="J35" s="14">
        <f t="shared" si="3"/>
        <v>0</v>
      </c>
      <c r="K35" s="14">
        <f t="shared" si="3"/>
        <v>0</v>
      </c>
      <c r="L35" s="14">
        <f t="shared" si="3"/>
        <v>0</v>
      </c>
      <c r="M35" s="14">
        <f t="shared" si="3"/>
        <v>0</v>
      </c>
      <c r="N35" s="14">
        <f t="shared" si="3"/>
        <v>0</v>
      </c>
      <c r="O35" s="14">
        <f t="shared" si="3"/>
        <v>0</v>
      </c>
      <c r="P35" s="32">
        <f t="shared" si="3"/>
        <v>0</v>
      </c>
      <c r="Q35" s="16">
        <f t="shared" si="3"/>
        <v>0</v>
      </c>
      <c r="R35" s="16">
        <f t="shared" si="3"/>
        <v>0</v>
      </c>
      <c r="S35" s="16">
        <f t="shared" si="3"/>
        <v>0</v>
      </c>
      <c r="T35" s="16">
        <f t="shared" si="3"/>
        <v>0</v>
      </c>
      <c r="U35" s="16">
        <f t="shared" si="3"/>
        <v>0</v>
      </c>
      <c r="V35" s="16">
        <f t="shared" si="3"/>
        <v>0</v>
      </c>
      <c r="W35" s="16">
        <f t="shared" si="3"/>
        <v>0</v>
      </c>
      <c r="X35" s="16">
        <f t="shared" si="3"/>
        <v>0</v>
      </c>
      <c r="Y35" s="16">
        <f t="shared" si="3"/>
        <v>0</v>
      </c>
      <c r="Z35" s="16">
        <f t="shared" si="3"/>
        <v>0</v>
      </c>
      <c r="AA35" s="33">
        <f t="shared" si="3"/>
        <v>0</v>
      </c>
      <c r="AB35" s="32">
        <f t="shared" si="3"/>
        <v>0</v>
      </c>
      <c r="AC35" s="16">
        <f t="shared" si="3"/>
        <v>0</v>
      </c>
      <c r="AD35" s="16">
        <f t="shared" si="3"/>
        <v>0</v>
      </c>
      <c r="AE35" s="16">
        <f t="shared" si="3"/>
        <v>0</v>
      </c>
      <c r="AF35" s="16">
        <f t="shared" si="3"/>
        <v>0</v>
      </c>
      <c r="AG35" s="16">
        <f t="shared" si="3"/>
        <v>0</v>
      </c>
      <c r="AH35" s="16">
        <f t="shared" si="3"/>
        <v>0</v>
      </c>
      <c r="AI35" s="16">
        <f t="shared" si="3"/>
        <v>0</v>
      </c>
      <c r="AJ35" s="33">
        <f t="shared" si="3"/>
        <v>0</v>
      </c>
      <c r="AK35" s="32">
        <f t="shared" si="3"/>
        <v>0</v>
      </c>
      <c r="AL35" s="16">
        <f t="shared" si="3"/>
        <v>0</v>
      </c>
      <c r="AM35" s="16">
        <f t="shared" si="3"/>
        <v>0</v>
      </c>
      <c r="AN35" s="16">
        <f t="shared" si="3"/>
        <v>0</v>
      </c>
      <c r="AO35" s="16">
        <f t="shared" si="3"/>
        <v>0</v>
      </c>
      <c r="AP35" s="33">
        <f t="shared" si="3"/>
        <v>0</v>
      </c>
      <c r="AQ35" s="32">
        <f t="shared" si="3"/>
        <v>0</v>
      </c>
      <c r="AR35" s="16">
        <f t="shared" si="3"/>
        <v>0</v>
      </c>
      <c r="AS35" s="33">
        <f t="shared" si="3"/>
        <v>0</v>
      </c>
      <c r="AT35" s="33">
        <f>SUM(AT36:AT38)</f>
        <v>0</v>
      </c>
    </row>
    <row r="36" spans="1:46" x14ac:dyDescent="0.25">
      <c r="A36" s="29">
        <v>34</v>
      </c>
      <c r="B36" s="37" t="s">
        <v>31</v>
      </c>
      <c r="C36" s="31" t="s">
        <v>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39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40"/>
      <c r="AB36" s="39"/>
      <c r="AC36" s="20"/>
      <c r="AD36" s="20"/>
      <c r="AE36" s="20"/>
      <c r="AF36" s="20"/>
      <c r="AG36" s="20"/>
      <c r="AH36" s="20"/>
      <c r="AI36" s="20"/>
      <c r="AJ36" s="40"/>
      <c r="AK36" s="39"/>
      <c r="AL36" s="20"/>
      <c r="AM36" s="20"/>
      <c r="AN36" s="20"/>
      <c r="AO36" s="20"/>
      <c r="AP36" s="40"/>
      <c r="AQ36" s="39"/>
      <c r="AR36" s="20"/>
      <c r="AS36" s="40"/>
      <c r="AT36" s="40"/>
    </row>
    <row r="37" spans="1:46" x14ac:dyDescent="0.25">
      <c r="A37" s="29">
        <v>35</v>
      </c>
      <c r="B37" s="37" t="s">
        <v>32</v>
      </c>
      <c r="C37" s="31" t="s"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36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7"/>
      <c r="AB37" s="36"/>
      <c r="AC37" s="12"/>
      <c r="AD37" s="12"/>
      <c r="AE37" s="12"/>
      <c r="AF37" s="12"/>
      <c r="AG37" s="12"/>
      <c r="AH37" s="12"/>
      <c r="AI37" s="12"/>
      <c r="AJ37" s="17"/>
      <c r="AK37" s="36"/>
      <c r="AL37" s="12"/>
      <c r="AM37" s="12"/>
      <c r="AN37" s="12"/>
      <c r="AO37" s="12"/>
      <c r="AP37" s="17"/>
      <c r="AQ37" s="36"/>
      <c r="AR37" s="12"/>
      <c r="AS37" s="17"/>
      <c r="AT37" s="17"/>
    </row>
    <row r="38" spans="1:46" x14ac:dyDescent="0.25">
      <c r="A38" s="29">
        <v>36</v>
      </c>
      <c r="B38" s="37" t="s">
        <v>33</v>
      </c>
      <c r="C38" s="31" t="s"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36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7"/>
      <c r="AB38" s="36"/>
      <c r="AC38" s="12"/>
      <c r="AD38" s="12"/>
      <c r="AE38" s="12"/>
      <c r="AF38" s="12"/>
      <c r="AG38" s="12"/>
      <c r="AH38" s="12"/>
      <c r="AI38" s="12"/>
      <c r="AJ38" s="17"/>
      <c r="AK38" s="36"/>
      <c r="AL38" s="12"/>
      <c r="AM38" s="12"/>
      <c r="AN38" s="12"/>
      <c r="AO38" s="12"/>
      <c r="AP38" s="17"/>
      <c r="AQ38" s="36"/>
      <c r="AR38" s="12"/>
      <c r="AS38" s="17"/>
      <c r="AT38" s="17"/>
    </row>
    <row r="39" spans="1:46" x14ac:dyDescent="0.25">
      <c r="A39" s="29">
        <v>37</v>
      </c>
      <c r="B39" s="38" t="s">
        <v>5</v>
      </c>
      <c r="C39" s="31" t="s">
        <v>0</v>
      </c>
      <c r="D39" s="14">
        <f t="shared" ref="D39:AS39" si="4">SUM(D40:D44)</f>
        <v>0</v>
      </c>
      <c r="E39" s="14">
        <f t="shared" si="4"/>
        <v>0</v>
      </c>
      <c r="F39" s="14">
        <f t="shared" si="4"/>
        <v>0</v>
      </c>
      <c r="G39" s="14">
        <f t="shared" si="4"/>
        <v>0</v>
      </c>
      <c r="H39" s="14">
        <f t="shared" si="4"/>
        <v>0</v>
      </c>
      <c r="I39" s="14">
        <f t="shared" si="4"/>
        <v>0</v>
      </c>
      <c r="J39" s="14">
        <f t="shared" si="4"/>
        <v>0</v>
      </c>
      <c r="K39" s="14">
        <f t="shared" si="4"/>
        <v>0</v>
      </c>
      <c r="L39" s="14">
        <f t="shared" si="4"/>
        <v>0</v>
      </c>
      <c r="M39" s="14">
        <f t="shared" si="4"/>
        <v>0</v>
      </c>
      <c r="N39" s="14">
        <f t="shared" si="4"/>
        <v>0</v>
      </c>
      <c r="O39" s="14">
        <f t="shared" si="4"/>
        <v>0</v>
      </c>
      <c r="P39" s="32">
        <f t="shared" si="4"/>
        <v>0</v>
      </c>
      <c r="Q39" s="16">
        <f t="shared" si="4"/>
        <v>0</v>
      </c>
      <c r="R39" s="16">
        <f t="shared" si="4"/>
        <v>0</v>
      </c>
      <c r="S39" s="16">
        <f t="shared" si="4"/>
        <v>0</v>
      </c>
      <c r="T39" s="16">
        <f t="shared" si="4"/>
        <v>0</v>
      </c>
      <c r="U39" s="16">
        <f t="shared" si="4"/>
        <v>0</v>
      </c>
      <c r="V39" s="16">
        <f t="shared" si="4"/>
        <v>0</v>
      </c>
      <c r="W39" s="16">
        <f t="shared" si="4"/>
        <v>0</v>
      </c>
      <c r="X39" s="16">
        <f t="shared" si="4"/>
        <v>0</v>
      </c>
      <c r="Y39" s="16">
        <f t="shared" si="4"/>
        <v>0</v>
      </c>
      <c r="Z39" s="16">
        <f t="shared" si="4"/>
        <v>0</v>
      </c>
      <c r="AA39" s="33">
        <f t="shared" si="4"/>
        <v>0</v>
      </c>
      <c r="AB39" s="32">
        <f t="shared" si="4"/>
        <v>0</v>
      </c>
      <c r="AC39" s="16">
        <f t="shared" si="4"/>
        <v>0</v>
      </c>
      <c r="AD39" s="16">
        <f t="shared" si="4"/>
        <v>0</v>
      </c>
      <c r="AE39" s="16">
        <f t="shared" si="4"/>
        <v>0</v>
      </c>
      <c r="AF39" s="16">
        <f t="shared" si="4"/>
        <v>0</v>
      </c>
      <c r="AG39" s="16">
        <f t="shared" si="4"/>
        <v>0</v>
      </c>
      <c r="AH39" s="16">
        <f t="shared" si="4"/>
        <v>0</v>
      </c>
      <c r="AI39" s="16">
        <f t="shared" si="4"/>
        <v>0</v>
      </c>
      <c r="AJ39" s="33">
        <f t="shared" si="4"/>
        <v>0</v>
      </c>
      <c r="AK39" s="32">
        <f t="shared" si="4"/>
        <v>0</v>
      </c>
      <c r="AL39" s="16">
        <f t="shared" si="4"/>
        <v>0</v>
      </c>
      <c r="AM39" s="16">
        <f t="shared" si="4"/>
        <v>0</v>
      </c>
      <c r="AN39" s="16">
        <f t="shared" si="4"/>
        <v>0</v>
      </c>
      <c r="AO39" s="16">
        <f t="shared" si="4"/>
        <v>0</v>
      </c>
      <c r="AP39" s="33">
        <f t="shared" si="4"/>
        <v>0</v>
      </c>
      <c r="AQ39" s="32">
        <f t="shared" si="4"/>
        <v>0</v>
      </c>
      <c r="AR39" s="16">
        <f t="shared" si="4"/>
        <v>0</v>
      </c>
      <c r="AS39" s="33">
        <f t="shared" si="4"/>
        <v>0</v>
      </c>
      <c r="AT39" s="33">
        <f>SUM(AT40:AT44)</f>
        <v>0</v>
      </c>
    </row>
    <row r="40" spans="1:46" x14ac:dyDescent="0.25">
      <c r="A40" s="29">
        <v>38</v>
      </c>
      <c r="B40" s="37" t="s">
        <v>34</v>
      </c>
      <c r="C40" s="31" t="s"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36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7"/>
      <c r="AB40" s="36"/>
      <c r="AC40" s="12"/>
      <c r="AD40" s="12"/>
      <c r="AE40" s="12"/>
      <c r="AF40" s="12"/>
      <c r="AG40" s="12"/>
      <c r="AH40" s="12"/>
      <c r="AI40" s="12"/>
      <c r="AJ40" s="17"/>
      <c r="AK40" s="36"/>
      <c r="AL40" s="12"/>
      <c r="AM40" s="12"/>
      <c r="AN40" s="12"/>
      <c r="AO40" s="12"/>
      <c r="AP40" s="17"/>
      <c r="AQ40" s="36"/>
      <c r="AR40" s="12"/>
      <c r="AS40" s="17"/>
      <c r="AT40" s="17"/>
    </row>
    <row r="41" spans="1:46" x14ac:dyDescent="0.25">
      <c r="A41" s="29">
        <v>39</v>
      </c>
      <c r="B41" s="37" t="s">
        <v>35</v>
      </c>
      <c r="C41" s="31" t="s"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6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7"/>
      <c r="AB41" s="36"/>
      <c r="AC41" s="12"/>
      <c r="AD41" s="12"/>
      <c r="AE41" s="12"/>
      <c r="AF41" s="12"/>
      <c r="AG41" s="12"/>
      <c r="AH41" s="12"/>
      <c r="AI41" s="12"/>
      <c r="AJ41" s="17"/>
      <c r="AK41" s="36"/>
      <c r="AL41" s="12"/>
      <c r="AM41" s="12"/>
      <c r="AN41" s="12"/>
      <c r="AO41" s="12"/>
      <c r="AP41" s="17"/>
      <c r="AQ41" s="36"/>
      <c r="AR41" s="12"/>
      <c r="AS41" s="17"/>
      <c r="AT41" s="17"/>
    </row>
    <row r="42" spans="1:46" x14ac:dyDescent="0.25">
      <c r="A42" s="29">
        <v>40</v>
      </c>
      <c r="B42" s="37" t="s">
        <v>36</v>
      </c>
      <c r="C42" s="31" t="s"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36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7"/>
      <c r="AB42" s="36"/>
      <c r="AC42" s="12"/>
      <c r="AD42" s="12"/>
      <c r="AE42" s="12"/>
      <c r="AF42" s="12"/>
      <c r="AG42" s="12"/>
      <c r="AH42" s="12"/>
      <c r="AI42" s="12"/>
      <c r="AJ42" s="17"/>
      <c r="AK42" s="36"/>
      <c r="AL42" s="12"/>
      <c r="AM42" s="12"/>
      <c r="AN42" s="12"/>
      <c r="AO42" s="12"/>
      <c r="AP42" s="17"/>
      <c r="AQ42" s="36"/>
      <c r="AR42" s="12"/>
      <c r="AS42" s="17"/>
      <c r="AT42" s="17"/>
    </row>
    <row r="43" spans="1:46" x14ac:dyDescent="0.25">
      <c r="A43" s="29">
        <v>41</v>
      </c>
      <c r="B43" s="37" t="s">
        <v>37</v>
      </c>
      <c r="C43" s="31" t="s">
        <v>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36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7"/>
      <c r="AB43" s="36"/>
      <c r="AC43" s="12"/>
      <c r="AD43" s="12"/>
      <c r="AE43" s="12"/>
      <c r="AF43" s="12"/>
      <c r="AG43" s="12"/>
      <c r="AH43" s="12"/>
      <c r="AI43" s="12"/>
      <c r="AJ43" s="17"/>
      <c r="AK43" s="36"/>
      <c r="AL43" s="12"/>
      <c r="AM43" s="12"/>
      <c r="AN43" s="12"/>
      <c r="AO43" s="12"/>
      <c r="AP43" s="17"/>
      <c r="AQ43" s="36"/>
      <c r="AR43" s="12"/>
      <c r="AS43" s="17"/>
      <c r="AT43" s="17"/>
    </row>
    <row r="44" spans="1:46" x14ac:dyDescent="0.25">
      <c r="A44" s="29">
        <v>42</v>
      </c>
      <c r="B44" s="37" t="s">
        <v>38</v>
      </c>
      <c r="C44" s="31" t="s">
        <v>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6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7"/>
      <c r="AB44" s="36"/>
      <c r="AC44" s="12"/>
      <c r="AD44" s="12"/>
      <c r="AE44" s="12"/>
      <c r="AF44" s="12"/>
      <c r="AG44" s="12"/>
      <c r="AH44" s="12"/>
      <c r="AI44" s="12"/>
      <c r="AJ44" s="17"/>
      <c r="AK44" s="36"/>
      <c r="AL44" s="12"/>
      <c r="AM44" s="12"/>
      <c r="AN44" s="12"/>
      <c r="AO44" s="12"/>
      <c r="AP44" s="17"/>
      <c r="AQ44" s="36"/>
      <c r="AR44" s="12"/>
      <c r="AS44" s="17"/>
      <c r="AT44" s="17"/>
    </row>
    <row r="45" spans="1:46" x14ac:dyDescent="0.25">
      <c r="A45" s="29">
        <v>43</v>
      </c>
      <c r="B45" s="38" t="s">
        <v>6</v>
      </c>
      <c r="C45" s="31" t="s">
        <v>0</v>
      </c>
      <c r="D45" s="14">
        <f t="shared" ref="D45:AS45" si="5">SUM(D46:D54)</f>
        <v>0</v>
      </c>
      <c r="E45" s="14">
        <f t="shared" si="5"/>
        <v>0</v>
      </c>
      <c r="F45" s="14">
        <f t="shared" si="5"/>
        <v>0</v>
      </c>
      <c r="G45" s="14">
        <f t="shared" si="5"/>
        <v>0</v>
      </c>
      <c r="H45" s="14">
        <f t="shared" si="5"/>
        <v>0</v>
      </c>
      <c r="I45" s="14">
        <f t="shared" si="5"/>
        <v>0</v>
      </c>
      <c r="J45" s="14">
        <f t="shared" si="5"/>
        <v>0</v>
      </c>
      <c r="K45" s="14">
        <f t="shared" si="5"/>
        <v>0</v>
      </c>
      <c r="L45" s="14">
        <f t="shared" si="5"/>
        <v>0</v>
      </c>
      <c r="M45" s="14">
        <f t="shared" si="5"/>
        <v>0</v>
      </c>
      <c r="N45" s="14">
        <f t="shared" si="5"/>
        <v>0</v>
      </c>
      <c r="O45" s="14">
        <f t="shared" si="5"/>
        <v>0</v>
      </c>
      <c r="P45" s="32">
        <f t="shared" si="5"/>
        <v>0</v>
      </c>
      <c r="Q45" s="16">
        <f t="shared" si="5"/>
        <v>0</v>
      </c>
      <c r="R45" s="16">
        <f t="shared" si="5"/>
        <v>0</v>
      </c>
      <c r="S45" s="16">
        <f t="shared" si="5"/>
        <v>0</v>
      </c>
      <c r="T45" s="16">
        <f t="shared" si="5"/>
        <v>0</v>
      </c>
      <c r="U45" s="16">
        <f t="shared" si="5"/>
        <v>0</v>
      </c>
      <c r="V45" s="16">
        <f t="shared" si="5"/>
        <v>0</v>
      </c>
      <c r="W45" s="16">
        <f t="shared" si="5"/>
        <v>0</v>
      </c>
      <c r="X45" s="16">
        <f t="shared" si="5"/>
        <v>0</v>
      </c>
      <c r="Y45" s="16">
        <f t="shared" si="5"/>
        <v>0</v>
      </c>
      <c r="Z45" s="16">
        <f t="shared" si="5"/>
        <v>0</v>
      </c>
      <c r="AA45" s="33">
        <f t="shared" si="5"/>
        <v>0</v>
      </c>
      <c r="AB45" s="32">
        <f t="shared" si="5"/>
        <v>0</v>
      </c>
      <c r="AC45" s="16">
        <f t="shared" si="5"/>
        <v>0</v>
      </c>
      <c r="AD45" s="16">
        <f t="shared" si="5"/>
        <v>0</v>
      </c>
      <c r="AE45" s="16">
        <f t="shared" si="5"/>
        <v>0</v>
      </c>
      <c r="AF45" s="16">
        <f t="shared" si="5"/>
        <v>0</v>
      </c>
      <c r="AG45" s="16">
        <f t="shared" si="5"/>
        <v>0</v>
      </c>
      <c r="AH45" s="16">
        <f t="shared" si="5"/>
        <v>0</v>
      </c>
      <c r="AI45" s="16">
        <f t="shared" si="5"/>
        <v>0</v>
      </c>
      <c r="AJ45" s="33">
        <f t="shared" si="5"/>
        <v>0</v>
      </c>
      <c r="AK45" s="32">
        <f t="shared" si="5"/>
        <v>0</v>
      </c>
      <c r="AL45" s="16">
        <f t="shared" si="5"/>
        <v>0</v>
      </c>
      <c r="AM45" s="16">
        <f t="shared" si="5"/>
        <v>0</v>
      </c>
      <c r="AN45" s="16">
        <f t="shared" si="5"/>
        <v>0</v>
      </c>
      <c r="AO45" s="16">
        <f t="shared" si="5"/>
        <v>0</v>
      </c>
      <c r="AP45" s="33">
        <f t="shared" si="5"/>
        <v>0</v>
      </c>
      <c r="AQ45" s="32">
        <f t="shared" si="5"/>
        <v>0</v>
      </c>
      <c r="AR45" s="16">
        <f t="shared" si="5"/>
        <v>0</v>
      </c>
      <c r="AS45" s="33">
        <f t="shared" si="5"/>
        <v>0</v>
      </c>
      <c r="AT45" s="33">
        <f>SUM(AT46:AT54)</f>
        <v>0</v>
      </c>
    </row>
    <row r="46" spans="1:46" x14ac:dyDescent="0.25">
      <c r="A46" s="29">
        <v>44</v>
      </c>
      <c r="B46" s="37" t="s">
        <v>39</v>
      </c>
      <c r="C46" s="31" t="s"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36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7"/>
      <c r="AB46" s="36"/>
      <c r="AC46" s="12"/>
      <c r="AD46" s="12"/>
      <c r="AE46" s="12"/>
      <c r="AF46" s="12"/>
      <c r="AG46" s="12"/>
      <c r="AH46" s="12"/>
      <c r="AI46" s="12"/>
      <c r="AJ46" s="17"/>
      <c r="AK46" s="36"/>
      <c r="AL46" s="12"/>
      <c r="AM46" s="12"/>
      <c r="AN46" s="12"/>
      <c r="AO46" s="12"/>
      <c r="AP46" s="17"/>
      <c r="AQ46" s="36"/>
      <c r="AR46" s="12"/>
      <c r="AS46" s="17"/>
      <c r="AT46" s="17"/>
    </row>
    <row r="47" spans="1:46" x14ac:dyDescent="0.25">
      <c r="A47" s="29">
        <v>45</v>
      </c>
      <c r="B47" s="37" t="s">
        <v>40</v>
      </c>
      <c r="C47" s="31" t="s">
        <v>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36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7"/>
      <c r="AB47" s="36"/>
      <c r="AC47" s="12"/>
      <c r="AD47" s="12"/>
      <c r="AE47" s="12"/>
      <c r="AF47" s="12"/>
      <c r="AG47" s="12"/>
      <c r="AH47" s="12"/>
      <c r="AI47" s="12"/>
      <c r="AJ47" s="17"/>
      <c r="AK47" s="36"/>
      <c r="AL47" s="12"/>
      <c r="AM47" s="12"/>
      <c r="AN47" s="12"/>
      <c r="AO47" s="12"/>
      <c r="AP47" s="17"/>
      <c r="AQ47" s="36"/>
      <c r="AR47" s="12"/>
      <c r="AS47" s="17"/>
      <c r="AT47" s="17"/>
    </row>
    <row r="48" spans="1:46" x14ac:dyDescent="0.25">
      <c r="A48" s="29">
        <v>46</v>
      </c>
      <c r="B48" s="37" t="s">
        <v>619</v>
      </c>
      <c r="C48" s="31" t="s">
        <v>0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36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7"/>
      <c r="AB48" s="36"/>
      <c r="AC48" s="12"/>
      <c r="AD48" s="12"/>
      <c r="AE48" s="12"/>
      <c r="AF48" s="12"/>
      <c r="AG48" s="12"/>
      <c r="AH48" s="12"/>
      <c r="AI48" s="12"/>
      <c r="AJ48" s="17"/>
      <c r="AK48" s="36"/>
      <c r="AL48" s="12"/>
      <c r="AM48" s="12"/>
      <c r="AN48" s="12"/>
      <c r="AO48" s="12"/>
      <c r="AP48" s="17"/>
      <c r="AQ48" s="36"/>
      <c r="AR48" s="12"/>
      <c r="AS48" s="17"/>
      <c r="AT48" s="17"/>
    </row>
    <row r="49" spans="1:46" x14ac:dyDescent="0.25">
      <c r="A49" s="29">
        <v>47</v>
      </c>
      <c r="B49" s="37" t="s">
        <v>209</v>
      </c>
      <c r="C49" s="31" t="s"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36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7"/>
      <c r="AB49" s="36"/>
      <c r="AC49" s="12"/>
      <c r="AD49" s="12"/>
      <c r="AE49" s="12"/>
      <c r="AF49" s="12"/>
      <c r="AG49" s="12"/>
      <c r="AH49" s="12"/>
      <c r="AI49" s="12"/>
      <c r="AJ49" s="17"/>
      <c r="AK49" s="36"/>
      <c r="AL49" s="12"/>
      <c r="AM49" s="12"/>
      <c r="AN49" s="12"/>
      <c r="AO49" s="12"/>
      <c r="AP49" s="17"/>
      <c r="AQ49" s="36"/>
      <c r="AR49" s="12"/>
      <c r="AS49" s="17"/>
      <c r="AT49" s="17"/>
    </row>
    <row r="50" spans="1:46" x14ac:dyDescent="0.25">
      <c r="A50" s="29">
        <v>48</v>
      </c>
      <c r="B50" s="37" t="s">
        <v>41</v>
      </c>
      <c r="C50" s="31" t="s"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36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7"/>
      <c r="AB50" s="36"/>
      <c r="AC50" s="12"/>
      <c r="AD50" s="12"/>
      <c r="AE50" s="12"/>
      <c r="AF50" s="12"/>
      <c r="AG50" s="12"/>
      <c r="AH50" s="12"/>
      <c r="AI50" s="12"/>
      <c r="AJ50" s="17"/>
      <c r="AK50" s="36"/>
      <c r="AL50" s="12"/>
      <c r="AM50" s="12"/>
      <c r="AN50" s="12"/>
      <c r="AO50" s="12"/>
      <c r="AP50" s="17"/>
      <c r="AQ50" s="36"/>
      <c r="AR50" s="12"/>
      <c r="AS50" s="17"/>
      <c r="AT50" s="17"/>
    </row>
    <row r="51" spans="1:46" x14ac:dyDescent="0.25">
      <c r="A51" s="29">
        <v>49</v>
      </c>
      <c r="B51" s="37" t="s">
        <v>42</v>
      </c>
      <c r="C51" s="31" t="s">
        <v>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36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7"/>
      <c r="AB51" s="36"/>
      <c r="AC51" s="12"/>
      <c r="AD51" s="12"/>
      <c r="AE51" s="12"/>
      <c r="AF51" s="12"/>
      <c r="AG51" s="12"/>
      <c r="AH51" s="12"/>
      <c r="AI51" s="12"/>
      <c r="AJ51" s="17"/>
      <c r="AK51" s="36"/>
      <c r="AL51" s="12"/>
      <c r="AM51" s="12"/>
      <c r="AN51" s="12"/>
      <c r="AO51" s="12"/>
      <c r="AP51" s="17"/>
      <c r="AQ51" s="36"/>
      <c r="AR51" s="12"/>
      <c r="AS51" s="17"/>
      <c r="AT51" s="17"/>
    </row>
    <row r="52" spans="1:46" x14ac:dyDescent="0.25">
      <c r="A52" s="29">
        <v>50</v>
      </c>
      <c r="B52" s="37" t="s">
        <v>43</v>
      </c>
      <c r="C52" s="31" t="s"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36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7"/>
      <c r="AB52" s="36"/>
      <c r="AC52" s="12"/>
      <c r="AD52" s="12"/>
      <c r="AE52" s="12"/>
      <c r="AF52" s="12"/>
      <c r="AG52" s="12"/>
      <c r="AH52" s="12"/>
      <c r="AI52" s="12"/>
      <c r="AJ52" s="17"/>
      <c r="AK52" s="36"/>
      <c r="AL52" s="12"/>
      <c r="AM52" s="12"/>
      <c r="AN52" s="12"/>
      <c r="AO52" s="12"/>
      <c r="AP52" s="17"/>
      <c r="AQ52" s="36"/>
      <c r="AR52" s="12"/>
      <c r="AS52" s="17"/>
      <c r="AT52" s="17"/>
    </row>
    <row r="53" spans="1:46" x14ac:dyDescent="0.25">
      <c r="A53" s="29">
        <v>51</v>
      </c>
      <c r="B53" s="37" t="s">
        <v>44</v>
      </c>
      <c r="C53" s="31" t="s">
        <v>0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36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7"/>
      <c r="AB53" s="36"/>
      <c r="AC53" s="12"/>
      <c r="AD53" s="12"/>
      <c r="AE53" s="12"/>
      <c r="AF53" s="12"/>
      <c r="AG53" s="12"/>
      <c r="AH53" s="12"/>
      <c r="AI53" s="12"/>
      <c r="AJ53" s="17"/>
      <c r="AK53" s="36"/>
      <c r="AL53" s="12"/>
      <c r="AM53" s="12"/>
      <c r="AN53" s="12"/>
      <c r="AO53" s="12"/>
      <c r="AP53" s="17"/>
      <c r="AQ53" s="36"/>
      <c r="AR53" s="12"/>
      <c r="AS53" s="17"/>
      <c r="AT53" s="17"/>
    </row>
    <row r="54" spans="1:46" x14ac:dyDescent="0.25">
      <c r="A54" s="29">
        <v>52</v>
      </c>
      <c r="B54" s="37" t="s">
        <v>45</v>
      </c>
      <c r="C54" s="31" t="s">
        <v>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36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7"/>
      <c r="AB54" s="36"/>
      <c r="AC54" s="12"/>
      <c r="AD54" s="12"/>
      <c r="AE54" s="12"/>
      <c r="AF54" s="12"/>
      <c r="AG54" s="12"/>
      <c r="AH54" s="12"/>
      <c r="AI54" s="12"/>
      <c r="AJ54" s="17"/>
      <c r="AK54" s="36"/>
      <c r="AL54" s="12"/>
      <c r="AM54" s="12"/>
      <c r="AN54" s="12"/>
      <c r="AO54" s="12"/>
      <c r="AP54" s="17"/>
      <c r="AQ54" s="36"/>
      <c r="AR54" s="12"/>
      <c r="AS54" s="17"/>
      <c r="AT54" s="17"/>
    </row>
    <row r="55" spans="1:46" x14ac:dyDescent="0.25">
      <c r="A55" s="29">
        <v>53</v>
      </c>
      <c r="B55" s="38" t="s">
        <v>7</v>
      </c>
      <c r="C55" s="31" t="s">
        <v>0</v>
      </c>
      <c r="D55" s="14">
        <f t="shared" ref="D55:AS55" si="6">SUM(D56:D59)</f>
        <v>0</v>
      </c>
      <c r="E55" s="14">
        <f t="shared" si="6"/>
        <v>0</v>
      </c>
      <c r="F55" s="14">
        <f t="shared" si="6"/>
        <v>0</v>
      </c>
      <c r="G55" s="14">
        <f t="shared" si="6"/>
        <v>0</v>
      </c>
      <c r="H55" s="14">
        <f t="shared" si="6"/>
        <v>0</v>
      </c>
      <c r="I55" s="14">
        <f t="shared" si="6"/>
        <v>0</v>
      </c>
      <c r="J55" s="14">
        <f t="shared" si="6"/>
        <v>0</v>
      </c>
      <c r="K55" s="14">
        <f t="shared" si="6"/>
        <v>0</v>
      </c>
      <c r="L55" s="14">
        <f t="shared" si="6"/>
        <v>0</v>
      </c>
      <c r="M55" s="14">
        <f t="shared" si="6"/>
        <v>0</v>
      </c>
      <c r="N55" s="14">
        <f t="shared" si="6"/>
        <v>0</v>
      </c>
      <c r="O55" s="14">
        <f t="shared" si="6"/>
        <v>0</v>
      </c>
      <c r="P55" s="32">
        <f t="shared" si="6"/>
        <v>0</v>
      </c>
      <c r="Q55" s="16">
        <f t="shared" si="6"/>
        <v>0</v>
      </c>
      <c r="R55" s="16">
        <f t="shared" si="6"/>
        <v>0</v>
      </c>
      <c r="S55" s="16">
        <f t="shared" si="6"/>
        <v>0</v>
      </c>
      <c r="T55" s="16">
        <f t="shared" si="6"/>
        <v>0</v>
      </c>
      <c r="U55" s="16">
        <f t="shared" si="6"/>
        <v>0</v>
      </c>
      <c r="V55" s="16">
        <f t="shared" si="6"/>
        <v>0</v>
      </c>
      <c r="W55" s="16">
        <f t="shared" si="6"/>
        <v>0</v>
      </c>
      <c r="X55" s="16">
        <f t="shared" si="6"/>
        <v>0</v>
      </c>
      <c r="Y55" s="16">
        <f t="shared" si="6"/>
        <v>0</v>
      </c>
      <c r="Z55" s="16">
        <f t="shared" si="6"/>
        <v>0</v>
      </c>
      <c r="AA55" s="33">
        <f t="shared" si="6"/>
        <v>0</v>
      </c>
      <c r="AB55" s="32">
        <f t="shared" si="6"/>
        <v>0</v>
      </c>
      <c r="AC55" s="16">
        <f t="shared" si="6"/>
        <v>0</v>
      </c>
      <c r="AD55" s="16">
        <f t="shared" si="6"/>
        <v>0</v>
      </c>
      <c r="AE55" s="16">
        <f t="shared" si="6"/>
        <v>0</v>
      </c>
      <c r="AF55" s="16">
        <f t="shared" si="6"/>
        <v>0</v>
      </c>
      <c r="AG55" s="16">
        <f t="shared" si="6"/>
        <v>0</v>
      </c>
      <c r="AH55" s="16">
        <f t="shared" si="6"/>
        <v>0</v>
      </c>
      <c r="AI55" s="16">
        <f t="shared" si="6"/>
        <v>0</v>
      </c>
      <c r="AJ55" s="33">
        <f t="shared" si="6"/>
        <v>0</v>
      </c>
      <c r="AK55" s="32">
        <f t="shared" si="6"/>
        <v>0</v>
      </c>
      <c r="AL55" s="16">
        <f t="shared" si="6"/>
        <v>0</v>
      </c>
      <c r="AM55" s="16">
        <f t="shared" si="6"/>
        <v>0</v>
      </c>
      <c r="AN55" s="16">
        <f t="shared" si="6"/>
        <v>0</v>
      </c>
      <c r="AO55" s="16">
        <f t="shared" si="6"/>
        <v>0</v>
      </c>
      <c r="AP55" s="33">
        <f t="shared" si="6"/>
        <v>0</v>
      </c>
      <c r="AQ55" s="32">
        <f t="shared" si="6"/>
        <v>0</v>
      </c>
      <c r="AR55" s="16">
        <f t="shared" si="6"/>
        <v>0</v>
      </c>
      <c r="AS55" s="33">
        <f t="shared" si="6"/>
        <v>0</v>
      </c>
      <c r="AT55" s="33">
        <f>SUM(AT56:AT59)</f>
        <v>0</v>
      </c>
    </row>
    <row r="56" spans="1:46" x14ac:dyDescent="0.25">
      <c r="A56" s="29">
        <v>54</v>
      </c>
      <c r="B56" s="37" t="s">
        <v>210</v>
      </c>
      <c r="C56" s="31" t="s">
        <v>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6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7"/>
      <c r="AB56" s="36"/>
      <c r="AC56" s="12"/>
      <c r="AD56" s="12"/>
      <c r="AE56" s="12"/>
      <c r="AF56" s="12"/>
      <c r="AG56" s="12"/>
      <c r="AH56" s="12"/>
      <c r="AI56" s="12"/>
      <c r="AJ56" s="17"/>
      <c r="AK56" s="36"/>
      <c r="AL56" s="12"/>
      <c r="AM56" s="12"/>
      <c r="AN56" s="12"/>
      <c r="AO56" s="12"/>
      <c r="AP56" s="17"/>
      <c r="AQ56" s="36"/>
      <c r="AR56" s="12"/>
      <c r="AS56" s="17"/>
      <c r="AT56" s="17"/>
    </row>
    <row r="57" spans="1:46" x14ac:dyDescent="0.25">
      <c r="A57" s="29">
        <v>55</v>
      </c>
      <c r="B57" s="37" t="s">
        <v>46</v>
      </c>
      <c r="C57" s="31" t="s">
        <v>0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36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7"/>
      <c r="AB57" s="36"/>
      <c r="AC57" s="12"/>
      <c r="AD57" s="12"/>
      <c r="AE57" s="12"/>
      <c r="AF57" s="12"/>
      <c r="AG57" s="12"/>
      <c r="AH57" s="12"/>
      <c r="AI57" s="12"/>
      <c r="AJ57" s="17"/>
      <c r="AK57" s="36"/>
      <c r="AL57" s="12"/>
      <c r="AM57" s="12"/>
      <c r="AN57" s="12"/>
      <c r="AO57" s="12"/>
      <c r="AP57" s="17"/>
      <c r="AQ57" s="36"/>
      <c r="AR57" s="12"/>
      <c r="AS57" s="17"/>
      <c r="AT57" s="17"/>
    </row>
    <row r="58" spans="1:46" x14ac:dyDescent="0.25">
      <c r="A58" s="29">
        <v>56</v>
      </c>
      <c r="B58" s="37" t="s">
        <v>47</v>
      </c>
      <c r="C58" s="31" t="s">
        <v>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36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7"/>
      <c r="AB58" s="36"/>
      <c r="AC58" s="12"/>
      <c r="AD58" s="12"/>
      <c r="AE58" s="12"/>
      <c r="AF58" s="12"/>
      <c r="AG58" s="12"/>
      <c r="AH58" s="12"/>
      <c r="AI58" s="12"/>
      <c r="AJ58" s="17"/>
      <c r="AK58" s="36"/>
      <c r="AL58" s="12"/>
      <c r="AM58" s="12"/>
      <c r="AN58" s="12"/>
      <c r="AO58" s="12"/>
      <c r="AP58" s="17"/>
      <c r="AQ58" s="36"/>
      <c r="AR58" s="12"/>
      <c r="AS58" s="17"/>
      <c r="AT58" s="17"/>
    </row>
    <row r="59" spans="1:46" x14ac:dyDescent="0.25">
      <c r="A59" s="29">
        <v>57</v>
      </c>
      <c r="B59" s="37" t="s">
        <v>48</v>
      </c>
      <c r="C59" s="31" t="s"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36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7"/>
      <c r="AB59" s="36"/>
      <c r="AC59" s="12"/>
      <c r="AD59" s="12"/>
      <c r="AE59" s="12"/>
      <c r="AF59" s="12"/>
      <c r="AG59" s="12"/>
      <c r="AH59" s="12"/>
      <c r="AI59" s="12"/>
      <c r="AJ59" s="17"/>
      <c r="AK59" s="36"/>
      <c r="AL59" s="12"/>
      <c r="AM59" s="12"/>
      <c r="AN59" s="12"/>
      <c r="AO59" s="12"/>
      <c r="AP59" s="17"/>
      <c r="AQ59" s="36"/>
      <c r="AR59" s="12"/>
      <c r="AS59" s="17"/>
      <c r="AT59" s="17"/>
    </row>
    <row r="60" spans="1:46" x14ac:dyDescent="0.25">
      <c r="A60" s="29">
        <v>58</v>
      </c>
      <c r="B60" s="38" t="s">
        <v>8</v>
      </c>
      <c r="C60" s="31" t="s">
        <v>0</v>
      </c>
      <c r="D60" s="14">
        <f t="shared" ref="D60:AS60" si="7">SUM(D61:D64)</f>
        <v>0</v>
      </c>
      <c r="E60" s="14">
        <f t="shared" si="7"/>
        <v>0</v>
      </c>
      <c r="F60" s="14">
        <f t="shared" si="7"/>
        <v>0</v>
      </c>
      <c r="G60" s="14">
        <f t="shared" si="7"/>
        <v>0</v>
      </c>
      <c r="H60" s="14">
        <f t="shared" si="7"/>
        <v>0</v>
      </c>
      <c r="I60" s="14">
        <f t="shared" si="7"/>
        <v>0</v>
      </c>
      <c r="J60" s="14">
        <f t="shared" si="7"/>
        <v>0</v>
      </c>
      <c r="K60" s="14">
        <f t="shared" si="7"/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32">
        <f t="shared" si="7"/>
        <v>0</v>
      </c>
      <c r="Q60" s="16">
        <f t="shared" si="7"/>
        <v>0</v>
      </c>
      <c r="R60" s="16">
        <f t="shared" si="7"/>
        <v>0</v>
      </c>
      <c r="S60" s="16">
        <f t="shared" si="7"/>
        <v>0</v>
      </c>
      <c r="T60" s="16">
        <f t="shared" si="7"/>
        <v>0</v>
      </c>
      <c r="U60" s="16">
        <f t="shared" si="7"/>
        <v>0</v>
      </c>
      <c r="V60" s="16">
        <f t="shared" si="7"/>
        <v>0</v>
      </c>
      <c r="W60" s="16">
        <f t="shared" si="7"/>
        <v>0</v>
      </c>
      <c r="X60" s="16">
        <f t="shared" si="7"/>
        <v>0</v>
      </c>
      <c r="Y60" s="16">
        <f t="shared" si="7"/>
        <v>0</v>
      </c>
      <c r="Z60" s="16">
        <f t="shared" si="7"/>
        <v>0</v>
      </c>
      <c r="AA60" s="33">
        <f t="shared" si="7"/>
        <v>0</v>
      </c>
      <c r="AB60" s="32">
        <f t="shared" si="7"/>
        <v>0</v>
      </c>
      <c r="AC60" s="16">
        <f t="shared" si="7"/>
        <v>0</v>
      </c>
      <c r="AD60" s="16">
        <f t="shared" si="7"/>
        <v>0</v>
      </c>
      <c r="AE60" s="16">
        <f t="shared" si="7"/>
        <v>0</v>
      </c>
      <c r="AF60" s="16">
        <f t="shared" si="7"/>
        <v>0</v>
      </c>
      <c r="AG60" s="16">
        <f t="shared" si="7"/>
        <v>0</v>
      </c>
      <c r="AH60" s="16">
        <f t="shared" si="7"/>
        <v>0</v>
      </c>
      <c r="AI60" s="16">
        <f t="shared" si="7"/>
        <v>0</v>
      </c>
      <c r="AJ60" s="33">
        <f t="shared" si="7"/>
        <v>0</v>
      </c>
      <c r="AK60" s="32">
        <f t="shared" si="7"/>
        <v>0</v>
      </c>
      <c r="AL60" s="16">
        <f t="shared" si="7"/>
        <v>0</v>
      </c>
      <c r="AM60" s="16">
        <f t="shared" si="7"/>
        <v>0</v>
      </c>
      <c r="AN60" s="16">
        <f t="shared" si="7"/>
        <v>0</v>
      </c>
      <c r="AO60" s="16">
        <f t="shared" si="7"/>
        <v>0</v>
      </c>
      <c r="AP60" s="33">
        <f t="shared" si="7"/>
        <v>0</v>
      </c>
      <c r="AQ60" s="32">
        <f t="shared" si="7"/>
        <v>0</v>
      </c>
      <c r="AR60" s="16">
        <f t="shared" si="7"/>
        <v>0</v>
      </c>
      <c r="AS60" s="33">
        <f t="shared" si="7"/>
        <v>0</v>
      </c>
      <c r="AT60" s="33">
        <f>SUM(AT61:AT64)</f>
        <v>0</v>
      </c>
    </row>
    <row r="61" spans="1:46" x14ac:dyDescent="0.25">
      <c r="A61" s="29">
        <v>59</v>
      </c>
      <c r="B61" s="37" t="s">
        <v>210</v>
      </c>
      <c r="C61" s="31" t="s">
        <v>0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36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7"/>
      <c r="AB61" s="36"/>
      <c r="AC61" s="12"/>
      <c r="AD61" s="12"/>
      <c r="AE61" s="12"/>
      <c r="AF61" s="12"/>
      <c r="AG61" s="12"/>
      <c r="AH61" s="12"/>
      <c r="AI61" s="12"/>
      <c r="AJ61" s="17"/>
      <c r="AK61" s="36"/>
      <c r="AL61" s="12"/>
      <c r="AM61" s="12"/>
      <c r="AN61" s="12"/>
      <c r="AO61" s="12"/>
      <c r="AP61" s="17"/>
      <c r="AQ61" s="36"/>
      <c r="AR61" s="12"/>
      <c r="AS61" s="17"/>
      <c r="AT61" s="17"/>
    </row>
    <row r="62" spans="1:46" x14ac:dyDescent="0.25">
      <c r="A62" s="29">
        <v>60</v>
      </c>
      <c r="B62" s="37" t="s">
        <v>49</v>
      </c>
      <c r="C62" s="31" t="s">
        <v>0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36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7"/>
      <c r="AB62" s="36"/>
      <c r="AC62" s="12"/>
      <c r="AD62" s="12"/>
      <c r="AE62" s="12"/>
      <c r="AF62" s="12"/>
      <c r="AG62" s="12"/>
      <c r="AH62" s="12"/>
      <c r="AI62" s="12"/>
      <c r="AJ62" s="17"/>
      <c r="AK62" s="36"/>
      <c r="AL62" s="12"/>
      <c r="AM62" s="12"/>
      <c r="AN62" s="12"/>
      <c r="AO62" s="12"/>
      <c r="AP62" s="17"/>
      <c r="AQ62" s="36"/>
      <c r="AR62" s="12"/>
      <c r="AS62" s="17"/>
      <c r="AT62" s="17"/>
    </row>
    <row r="63" spans="1:46" x14ac:dyDescent="0.25">
      <c r="A63" s="29">
        <v>61</v>
      </c>
      <c r="B63" s="37" t="s">
        <v>50</v>
      </c>
      <c r="C63" s="31" t="s"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36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7"/>
      <c r="AB63" s="36"/>
      <c r="AC63" s="12"/>
      <c r="AD63" s="12"/>
      <c r="AE63" s="12"/>
      <c r="AF63" s="12"/>
      <c r="AG63" s="12"/>
      <c r="AH63" s="12"/>
      <c r="AI63" s="12"/>
      <c r="AJ63" s="17"/>
      <c r="AK63" s="36"/>
      <c r="AL63" s="12"/>
      <c r="AM63" s="12"/>
      <c r="AN63" s="12"/>
      <c r="AO63" s="12"/>
      <c r="AP63" s="17"/>
      <c r="AQ63" s="36"/>
      <c r="AR63" s="12"/>
      <c r="AS63" s="17"/>
      <c r="AT63" s="17"/>
    </row>
    <row r="64" spans="1:46" ht="15.75" thickBot="1" x14ac:dyDescent="0.3">
      <c r="A64" s="125">
        <v>62</v>
      </c>
      <c r="B64" s="139" t="s">
        <v>51</v>
      </c>
      <c r="C64" s="127" t="s">
        <v>0</v>
      </c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1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3"/>
      <c r="AB64" s="141"/>
      <c r="AC64" s="142"/>
      <c r="AD64" s="142"/>
      <c r="AE64" s="142"/>
      <c r="AF64" s="142"/>
      <c r="AG64" s="142"/>
      <c r="AH64" s="142"/>
      <c r="AI64" s="142"/>
      <c r="AJ64" s="143"/>
      <c r="AK64" s="141"/>
      <c r="AL64" s="142"/>
      <c r="AM64" s="142"/>
      <c r="AN64" s="142"/>
      <c r="AO64" s="142"/>
      <c r="AP64" s="143"/>
      <c r="AQ64" s="141"/>
      <c r="AR64" s="142"/>
      <c r="AS64" s="143"/>
      <c r="AT64" s="143"/>
    </row>
    <row r="65" spans="1:46" ht="15.75" thickTop="1" x14ac:dyDescent="0.25">
      <c r="A65" s="130">
        <v>63</v>
      </c>
      <c r="B65" s="144" t="s">
        <v>52</v>
      </c>
      <c r="C65" s="132" t="s">
        <v>0</v>
      </c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45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34"/>
      <c r="AB65" s="145"/>
      <c r="AC65" s="146"/>
      <c r="AD65" s="146"/>
      <c r="AE65" s="146"/>
      <c r="AF65" s="146"/>
      <c r="AG65" s="146"/>
      <c r="AH65" s="146"/>
      <c r="AI65" s="146"/>
      <c r="AJ65" s="134"/>
      <c r="AK65" s="145"/>
      <c r="AL65" s="146"/>
      <c r="AM65" s="146"/>
      <c r="AN65" s="146"/>
      <c r="AO65" s="146"/>
      <c r="AP65" s="134"/>
      <c r="AQ65" s="145"/>
      <c r="AR65" s="146"/>
      <c r="AS65" s="134"/>
      <c r="AT65" s="134"/>
    </row>
    <row r="66" spans="1:46" x14ac:dyDescent="0.25">
      <c r="A66" s="29">
        <v>64</v>
      </c>
      <c r="B66" s="42" t="s">
        <v>53</v>
      </c>
      <c r="C66" s="31" t="s">
        <v>0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36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7"/>
      <c r="AB66" s="36"/>
      <c r="AC66" s="12"/>
      <c r="AD66" s="12"/>
      <c r="AE66" s="12"/>
      <c r="AF66" s="12"/>
      <c r="AG66" s="12"/>
      <c r="AH66" s="12"/>
      <c r="AI66" s="12"/>
      <c r="AJ66" s="17"/>
      <c r="AK66" s="36"/>
      <c r="AL66" s="12"/>
      <c r="AM66" s="12"/>
      <c r="AN66" s="12"/>
      <c r="AO66" s="12"/>
      <c r="AP66" s="17"/>
      <c r="AQ66" s="36"/>
      <c r="AR66" s="12"/>
      <c r="AS66" s="17"/>
      <c r="AT66" s="17"/>
    </row>
    <row r="67" spans="1:46" x14ac:dyDescent="0.25">
      <c r="A67" s="29">
        <v>65</v>
      </c>
      <c r="B67" s="42" t="s">
        <v>54</v>
      </c>
      <c r="C67" s="31" t="s">
        <v>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36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7"/>
      <c r="AB67" s="36"/>
      <c r="AC67" s="12"/>
      <c r="AD67" s="12"/>
      <c r="AE67" s="12"/>
      <c r="AF67" s="12"/>
      <c r="AG67" s="12"/>
      <c r="AH67" s="12"/>
      <c r="AI67" s="12"/>
      <c r="AJ67" s="17"/>
      <c r="AK67" s="36"/>
      <c r="AL67" s="12"/>
      <c r="AM67" s="12"/>
      <c r="AN67" s="12"/>
      <c r="AO67" s="12"/>
      <c r="AP67" s="17"/>
      <c r="AQ67" s="36"/>
      <c r="AR67" s="12"/>
      <c r="AS67" s="17"/>
      <c r="AT67" s="17"/>
    </row>
    <row r="68" spans="1:46" x14ac:dyDescent="0.25">
      <c r="A68" s="29">
        <v>66</v>
      </c>
      <c r="B68" s="42" t="s">
        <v>55</v>
      </c>
      <c r="C68" s="31" t="s">
        <v>0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36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7"/>
      <c r="AB68" s="36"/>
      <c r="AC68" s="12"/>
      <c r="AD68" s="12"/>
      <c r="AE68" s="12"/>
      <c r="AF68" s="12"/>
      <c r="AG68" s="12"/>
      <c r="AH68" s="12"/>
      <c r="AI68" s="12"/>
      <c r="AJ68" s="17"/>
      <c r="AK68" s="36"/>
      <c r="AL68" s="12"/>
      <c r="AM68" s="12"/>
      <c r="AN68" s="12"/>
      <c r="AO68" s="12"/>
      <c r="AP68" s="17"/>
      <c r="AQ68" s="36"/>
      <c r="AR68" s="12"/>
      <c r="AS68" s="17"/>
      <c r="AT68" s="17"/>
    </row>
    <row r="69" spans="1:46" x14ac:dyDescent="0.25">
      <c r="A69" s="29">
        <v>67</v>
      </c>
      <c r="B69" s="42" t="s">
        <v>56</v>
      </c>
      <c r="C69" s="31" t="s">
        <v>0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36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7"/>
      <c r="AB69" s="36"/>
      <c r="AC69" s="12"/>
      <c r="AD69" s="12"/>
      <c r="AE69" s="12"/>
      <c r="AF69" s="12"/>
      <c r="AG69" s="12"/>
      <c r="AH69" s="12"/>
      <c r="AI69" s="12"/>
      <c r="AJ69" s="17"/>
      <c r="AK69" s="36"/>
      <c r="AL69" s="12"/>
      <c r="AM69" s="12"/>
      <c r="AN69" s="12"/>
      <c r="AO69" s="12"/>
      <c r="AP69" s="17"/>
      <c r="AQ69" s="36"/>
      <c r="AR69" s="12"/>
      <c r="AS69" s="17"/>
      <c r="AT69" s="17"/>
    </row>
    <row r="70" spans="1:46" x14ac:dyDescent="0.25">
      <c r="A70" s="29">
        <v>68</v>
      </c>
      <c r="B70" s="42" t="s">
        <v>57</v>
      </c>
      <c r="C70" s="31" t="s">
        <v>0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36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7"/>
      <c r="AB70" s="36"/>
      <c r="AC70" s="12"/>
      <c r="AD70" s="12"/>
      <c r="AE70" s="12"/>
      <c r="AF70" s="12"/>
      <c r="AG70" s="12"/>
      <c r="AH70" s="12"/>
      <c r="AI70" s="12"/>
      <c r="AJ70" s="17"/>
      <c r="AK70" s="36"/>
      <c r="AL70" s="12"/>
      <c r="AM70" s="12"/>
      <c r="AN70" s="12"/>
      <c r="AO70" s="12"/>
      <c r="AP70" s="17"/>
      <c r="AQ70" s="36"/>
      <c r="AR70" s="12"/>
      <c r="AS70" s="17"/>
      <c r="AT70" s="17"/>
    </row>
    <row r="71" spans="1:46" x14ac:dyDescent="0.25">
      <c r="A71" s="29">
        <v>69</v>
      </c>
      <c r="B71" s="42" t="s">
        <v>58</v>
      </c>
      <c r="C71" s="31" t="s">
        <v>0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36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7"/>
      <c r="AB71" s="36"/>
      <c r="AC71" s="12"/>
      <c r="AD71" s="12"/>
      <c r="AE71" s="12"/>
      <c r="AF71" s="12"/>
      <c r="AG71" s="12"/>
      <c r="AH71" s="12"/>
      <c r="AI71" s="12"/>
      <c r="AJ71" s="17"/>
      <c r="AK71" s="36"/>
      <c r="AL71" s="12"/>
      <c r="AM71" s="12"/>
      <c r="AN71" s="12"/>
      <c r="AO71" s="12"/>
      <c r="AP71" s="17"/>
      <c r="AQ71" s="36"/>
      <c r="AR71" s="12"/>
      <c r="AS71" s="17"/>
      <c r="AT71" s="17"/>
    </row>
    <row r="72" spans="1:46" x14ac:dyDescent="0.25">
      <c r="A72" s="29">
        <v>70</v>
      </c>
      <c r="B72" s="42" t="s">
        <v>59</v>
      </c>
      <c r="C72" s="31" t="s">
        <v>0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36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7"/>
      <c r="AB72" s="36"/>
      <c r="AC72" s="12"/>
      <c r="AD72" s="12"/>
      <c r="AE72" s="12"/>
      <c r="AF72" s="12"/>
      <c r="AG72" s="12"/>
      <c r="AH72" s="12"/>
      <c r="AI72" s="12"/>
      <c r="AJ72" s="17"/>
      <c r="AK72" s="36"/>
      <c r="AL72" s="12"/>
      <c r="AM72" s="12"/>
      <c r="AN72" s="12"/>
      <c r="AO72" s="12"/>
      <c r="AP72" s="17"/>
      <c r="AQ72" s="36"/>
      <c r="AR72" s="12"/>
      <c r="AS72" s="17"/>
      <c r="AT72" s="17"/>
    </row>
    <row r="73" spans="1:46" x14ac:dyDescent="0.25">
      <c r="A73" s="29">
        <v>71</v>
      </c>
      <c r="B73" s="42" t="s">
        <v>60</v>
      </c>
      <c r="C73" s="31" t="s">
        <v>0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6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7"/>
      <c r="AB73" s="36"/>
      <c r="AC73" s="12"/>
      <c r="AD73" s="12"/>
      <c r="AE73" s="12"/>
      <c r="AF73" s="12"/>
      <c r="AG73" s="12"/>
      <c r="AH73" s="12"/>
      <c r="AI73" s="12"/>
      <c r="AJ73" s="17"/>
      <c r="AK73" s="36"/>
      <c r="AL73" s="12"/>
      <c r="AM73" s="12"/>
      <c r="AN73" s="12"/>
      <c r="AO73" s="12"/>
      <c r="AP73" s="17"/>
      <c r="AQ73" s="36"/>
      <c r="AR73" s="12"/>
      <c r="AS73" s="17"/>
      <c r="AT73" s="17"/>
    </row>
    <row r="74" spans="1:46" x14ac:dyDescent="0.25">
      <c r="A74" s="29">
        <v>72</v>
      </c>
      <c r="B74" s="42" t="s">
        <v>61</v>
      </c>
      <c r="C74" s="31" t="s">
        <v>0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6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7"/>
      <c r="AB74" s="36"/>
      <c r="AC74" s="12"/>
      <c r="AD74" s="12"/>
      <c r="AE74" s="12"/>
      <c r="AF74" s="12"/>
      <c r="AG74" s="12"/>
      <c r="AH74" s="12"/>
      <c r="AI74" s="12"/>
      <c r="AJ74" s="17"/>
      <c r="AK74" s="36"/>
      <c r="AL74" s="12"/>
      <c r="AM74" s="12"/>
      <c r="AN74" s="12"/>
      <c r="AO74" s="12"/>
      <c r="AP74" s="17"/>
      <c r="AQ74" s="36"/>
      <c r="AR74" s="12"/>
      <c r="AS74" s="17"/>
      <c r="AT74" s="17"/>
    </row>
    <row r="75" spans="1:46" x14ac:dyDescent="0.25">
      <c r="A75" s="29">
        <v>73</v>
      </c>
      <c r="B75" s="42" t="s">
        <v>62</v>
      </c>
      <c r="C75" s="31" t="s">
        <v>0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36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7"/>
      <c r="AB75" s="36"/>
      <c r="AC75" s="12"/>
      <c r="AD75" s="12"/>
      <c r="AE75" s="12"/>
      <c r="AF75" s="12"/>
      <c r="AG75" s="12"/>
      <c r="AH75" s="12"/>
      <c r="AI75" s="12"/>
      <c r="AJ75" s="17"/>
      <c r="AK75" s="36"/>
      <c r="AL75" s="12"/>
      <c r="AM75" s="12"/>
      <c r="AN75" s="12"/>
      <c r="AO75" s="12"/>
      <c r="AP75" s="17"/>
      <c r="AQ75" s="36"/>
      <c r="AR75" s="12"/>
      <c r="AS75" s="17"/>
      <c r="AT75" s="17"/>
    </row>
    <row r="76" spans="1:46" ht="15.75" thickBot="1" x14ac:dyDescent="0.3">
      <c r="A76" s="125">
        <v>74</v>
      </c>
      <c r="B76" s="147" t="s">
        <v>63</v>
      </c>
      <c r="C76" s="127" t="s">
        <v>0</v>
      </c>
      <c r="D76" s="148"/>
      <c r="E76" s="149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1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3"/>
      <c r="AB76" s="141"/>
      <c r="AC76" s="142"/>
      <c r="AD76" s="142"/>
      <c r="AE76" s="142"/>
      <c r="AF76" s="142"/>
      <c r="AG76" s="142"/>
      <c r="AH76" s="142"/>
      <c r="AI76" s="142"/>
      <c r="AJ76" s="143"/>
      <c r="AK76" s="141"/>
      <c r="AL76" s="142"/>
      <c r="AM76" s="142"/>
      <c r="AN76" s="142"/>
      <c r="AO76" s="142"/>
      <c r="AP76" s="143"/>
      <c r="AQ76" s="141"/>
      <c r="AR76" s="142"/>
      <c r="AS76" s="143"/>
      <c r="AT76" s="143"/>
    </row>
    <row r="77" spans="1:46" ht="15.75" thickTop="1" x14ac:dyDescent="0.25">
      <c r="A77" s="130">
        <v>75</v>
      </c>
      <c r="B77" s="144" t="s">
        <v>211</v>
      </c>
      <c r="C77" s="132"/>
      <c r="D77" s="150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2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4"/>
      <c r="AB77" s="152"/>
      <c r="AC77" s="153"/>
      <c r="AD77" s="153"/>
      <c r="AE77" s="153"/>
      <c r="AF77" s="153"/>
      <c r="AG77" s="153"/>
      <c r="AH77" s="153"/>
      <c r="AI77" s="153"/>
      <c r="AJ77" s="154"/>
      <c r="AK77" s="152"/>
      <c r="AL77" s="153"/>
      <c r="AM77" s="153"/>
      <c r="AN77" s="153"/>
      <c r="AO77" s="153"/>
      <c r="AP77" s="154"/>
      <c r="AQ77" s="152"/>
      <c r="AR77" s="153"/>
      <c r="AS77" s="154"/>
      <c r="AT77" s="154"/>
    </row>
    <row r="78" spans="1:46" x14ac:dyDescent="0.25">
      <c r="A78" s="29">
        <v>76</v>
      </c>
      <c r="B78" s="46" t="s">
        <v>798</v>
      </c>
      <c r="C78" s="31" t="s">
        <v>416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6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7"/>
      <c r="AB78" s="36"/>
      <c r="AC78" s="12"/>
      <c r="AD78" s="12"/>
      <c r="AE78" s="12"/>
      <c r="AF78" s="12"/>
      <c r="AG78" s="12"/>
      <c r="AH78" s="12"/>
      <c r="AI78" s="12"/>
      <c r="AJ78" s="17"/>
      <c r="AK78" s="36"/>
      <c r="AL78" s="12"/>
      <c r="AM78" s="12"/>
      <c r="AN78" s="12"/>
      <c r="AO78" s="12"/>
      <c r="AP78" s="17"/>
      <c r="AQ78" s="36"/>
      <c r="AR78" s="12"/>
      <c r="AS78" s="17"/>
      <c r="AT78" s="17"/>
    </row>
    <row r="79" spans="1:46" x14ac:dyDescent="0.25">
      <c r="A79" s="29">
        <v>77</v>
      </c>
      <c r="B79" s="46" t="s">
        <v>799</v>
      </c>
      <c r="C79" s="31" t="s">
        <v>416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36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7"/>
      <c r="AB79" s="36"/>
      <c r="AC79" s="12"/>
      <c r="AD79" s="12"/>
      <c r="AE79" s="12"/>
      <c r="AF79" s="12"/>
      <c r="AG79" s="12"/>
      <c r="AH79" s="12"/>
      <c r="AI79" s="12"/>
      <c r="AJ79" s="17"/>
      <c r="AK79" s="36"/>
      <c r="AL79" s="12"/>
      <c r="AM79" s="12"/>
      <c r="AN79" s="12"/>
      <c r="AO79" s="12"/>
      <c r="AP79" s="17"/>
      <c r="AQ79" s="36"/>
      <c r="AR79" s="12"/>
      <c r="AS79" s="17"/>
      <c r="AT79" s="17"/>
    </row>
    <row r="80" spans="1:46" x14ac:dyDescent="0.25">
      <c r="A80" s="277">
        <v>78</v>
      </c>
      <c r="B80" s="311" t="s">
        <v>749</v>
      </c>
      <c r="C80" s="31" t="s">
        <v>416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6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7"/>
      <c r="AB80" s="36"/>
      <c r="AC80" s="12"/>
      <c r="AD80" s="12"/>
      <c r="AE80" s="12"/>
      <c r="AF80" s="12"/>
      <c r="AG80" s="12"/>
      <c r="AH80" s="12"/>
      <c r="AI80" s="12"/>
      <c r="AJ80" s="17"/>
      <c r="AK80" s="36"/>
      <c r="AL80" s="12"/>
      <c r="AM80" s="12"/>
      <c r="AN80" s="12"/>
      <c r="AO80" s="12"/>
      <c r="AP80" s="17"/>
      <c r="AQ80" s="36"/>
      <c r="AR80" s="12"/>
      <c r="AS80" s="17"/>
      <c r="AT80" s="17"/>
    </row>
    <row r="81" spans="1:46" x14ac:dyDescent="0.25">
      <c r="A81" s="29">
        <v>79</v>
      </c>
      <c r="B81" s="287" t="s">
        <v>64</v>
      </c>
      <c r="C81" s="31" t="s">
        <v>416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6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7"/>
      <c r="AB81" s="36"/>
      <c r="AC81" s="12"/>
      <c r="AD81" s="12"/>
      <c r="AE81" s="12"/>
      <c r="AF81" s="12"/>
      <c r="AG81" s="12"/>
      <c r="AH81" s="12"/>
      <c r="AI81" s="12"/>
      <c r="AJ81" s="17"/>
      <c r="AK81" s="36"/>
      <c r="AL81" s="12"/>
      <c r="AM81" s="12"/>
      <c r="AN81" s="12"/>
      <c r="AO81" s="12"/>
      <c r="AP81" s="17"/>
      <c r="AQ81" s="36"/>
      <c r="AR81" s="12"/>
      <c r="AS81" s="17"/>
      <c r="AT81" s="17"/>
    </row>
    <row r="82" spans="1:46" x14ac:dyDescent="0.25">
      <c r="A82" s="29">
        <v>80</v>
      </c>
      <c r="B82" s="42" t="s">
        <v>65</v>
      </c>
      <c r="C82" s="31" t="s">
        <v>416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6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7"/>
      <c r="AB82" s="36"/>
      <c r="AC82" s="12"/>
      <c r="AD82" s="12"/>
      <c r="AE82" s="12"/>
      <c r="AF82" s="12"/>
      <c r="AG82" s="12"/>
      <c r="AH82" s="12"/>
      <c r="AI82" s="12"/>
      <c r="AJ82" s="17"/>
      <c r="AK82" s="36"/>
      <c r="AL82" s="12"/>
      <c r="AM82" s="12"/>
      <c r="AN82" s="12"/>
      <c r="AO82" s="12"/>
      <c r="AP82" s="17"/>
      <c r="AQ82" s="36"/>
      <c r="AR82" s="12"/>
      <c r="AS82" s="17"/>
      <c r="AT82" s="17"/>
    </row>
    <row r="83" spans="1:46" x14ac:dyDescent="0.25">
      <c r="A83" s="29">
        <v>81</v>
      </c>
      <c r="B83" s="44" t="s">
        <v>66</v>
      </c>
      <c r="C83" s="31" t="s">
        <v>416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6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7"/>
      <c r="AB83" s="36"/>
      <c r="AC83" s="12"/>
      <c r="AD83" s="12"/>
      <c r="AE83" s="12"/>
      <c r="AF83" s="12"/>
      <c r="AG83" s="12"/>
      <c r="AH83" s="12"/>
      <c r="AI83" s="12"/>
      <c r="AJ83" s="17"/>
      <c r="AK83" s="36"/>
      <c r="AL83" s="12"/>
      <c r="AM83" s="12"/>
      <c r="AN83" s="12"/>
      <c r="AO83" s="12"/>
      <c r="AP83" s="17"/>
      <c r="AQ83" s="36"/>
      <c r="AR83" s="12"/>
      <c r="AS83" s="17"/>
      <c r="AT83" s="17"/>
    </row>
    <row r="84" spans="1:46" x14ac:dyDescent="0.25">
      <c r="A84" s="29">
        <v>82</v>
      </c>
      <c r="B84" s="44" t="s">
        <v>67</v>
      </c>
      <c r="C84" s="31" t="s">
        <v>416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36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7"/>
      <c r="AB84" s="36"/>
      <c r="AC84" s="12"/>
      <c r="AD84" s="12"/>
      <c r="AE84" s="12"/>
      <c r="AF84" s="12"/>
      <c r="AG84" s="12"/>
      <c r="AH84" s="12"/>
      <c r="AI84" s="12"/>
      <c r="AJ84" s="17"/>
      <c r="AK84" s="36"/>
      <c r="AL84" s="12"/>
      <c r="AM84" s="12"/>
      <c r="AN84" s="12"/>
      <c r="AO84" s="12"/>
      <c r="AP84" s="17"/>
      <c r="AQ84" s="36"/>
      <c r="AR84" s="12"/>
      <c r="AS84" s="17"/>
      <c r="AT84" s="17"/>
    </row>
    <row r="85" spans="1:46" x14ac:dyDescent="0.25">
      <c r="A85" s="29">
        <v>83</v>
      </c>
      <c r="B85" s="44" t="s">
        <v>68</v>
      </c>
      <c r="C85" s="31" t="s">
        <v>416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36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7"/>
      <c r="AB85" s="36"/>
      <c r="AC85" s="12"/>
      <c r="AD85" s="12"/>
      <c r="AE85" s="12"/>
      <c r="AF85" s="12"/>
      <c r="AG85" s="12"/>
      <c r="AH85" s="12"/>
      <c r="AI85" s="12"/>
      <c r="AJ85" s="17"/>
      <c r="AK85" s="36"/>
      <c r="AL85" s="12"/>
      <c r="AM85" s="12"/>
      <c r="AN85" s="12"/>
      <c r="AO85" s="12"/>
      <c r="AP85" s="17"/>
      <c r="AQ85" s="36"/>
      <c r="AR85" s="12"/>
      <c r="AS85" s="17"/>
      <c r="AT85" s="17"/>
    </row>
    <row r="86" spans="1:46" x14ac:dyDescent="0.25">
      <c r="A86" s="29">
        <v>84</v>
      </c>
      <c r="B86" s="45" t="s">
        <v>69</v>
      </c>
      <c r="C86" s="31" t="s">
        <v>750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36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7"/>
      <c r="AB86" s="36"/>
      <c r="AC86" s="12"/>
      <c r="AD86" s="12"/>
      <c r="AE86" s="12"/>
      <c r="AF86" s="12"/>
      <c r="AG86" s="12"/>
      <c r="AH86" s="12"/>
      <c r="AI86" s="12"/>
      <c r="AJ86" s="17"/>
      <c r="AK86" s="36"/>
      <c r="AL86" s="12"/>
      <c r="AM86" s="12"/>
      <c r="AN86" s="12"/>
      <c r="AO86" s="12"/>
      <c r="AP86" s="17"/>
      <c r="AQ86" s="36"/>
      <c r="AR86" s="12"/>
      <c r="AS86" s="17"/>
      <c r="AT86" s="17"/>
    </row>
    <row r="87" spans="1:46" x14ac:dyDescent="0.25">
      <c r="A87" s="29">
        <v>85</v>
      </c>
      <c r="B87" s="45" t="s">
        <v>70</v>
      </c>
      <c r="C87" s="31" t="s">
        <v>750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36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7"/>
      <c r="AB87" s="36"/>
      <c r="AC87" s="12"/>
      <c r="AD87" s="12"/>
      <c r="AE87" s="12"/>
      <c r="AF87" s="12"/>
      <c r="AG87" s="12"/>
      <c r="AH87" s="12"/>
      <c r="AI87" s="12"/>
      <c r="AJ87" s="17"/>
      <c r="AK87" s="36"/>
      <c r="AL87" s="12"/>
      <c r="AM87" s="12"/>
      <c r="AN87" s="12"/>
      <c r="AO87" s="12"/>
      <c r="AP87" s="17"/>
      <c r="AQ87" s="36"/>
      <c r="AR87" s="12"/>
      <c r="AS87" s="17"/>
      <c r="AT87" s="17"/>
    </row>
    <row r="88" spans="1:46" x14ac:dyDescent="0.25">
      <c r="A88" s="29">
        <v>86</v>
      </c>
      <c r="B88" s="45" t="s">
        <v>71</v>
      </c>
      <c r="C88" s="31" t="s">
        <v>750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36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7"/>
      <c r="AB88" s="36"/>
      <c r="AC88" s="12"/>
      <c r="AD88" s="12"/>
      <c r="AE88" s="12"/>
      <c r="AF88" s="12"/>
      <c r="AG88" s="12"/>
      <c r="AH88" s="12"/>
      <c r="AI88" s="12"/>
      <c r="AJ88" s="17"/>
      <c r="AK88" s="36"/>
      <c r="AL88" s="12"/>
      <c r="AM88" s="12"/>
      <c r="AN88" s="12"/>
      <c r="AO88" s="12"/>
      <c r="AP88" s="17"/>
      <c r="AQ88" s="36"/>
      <c r="AR88" s="12"/>
      <c r="AS88" s="17"/>
      <c r="AT88" s="17"/>
    </row>
    <row r="89" spans="1:46" x14ac:dyDescent="0.25">
      <c r="A89" s="29">
        <v>87</v>
      </c>
      <c r="B89" s="46" t="s">
        <v>72</v>
      </c>
      <c r="C89" s="31" t="s">
        <v>416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36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7"/>
      <c r="AB89" s="36"/>
      <c r="AC89" s="12"/>
      <c r="AD89" s="12"/>
      <c r="AE89" s="12"/>
      <c r="AF89" s="12"/>
      <c r="AG89" s="12"/>
      <c r="AH89" s="12"/>
      <c r="AI89" s="12"/>
      <c r="AJ89" s="17"/>
      <c r="AK89" s="36"/>
      <c r="AL89" s="12"/>
      <c r="AM89" s="12"/>
      <c r="AN89" s="12"/>
      <c r="AO89" s="12"/>
      <c r="AP89" s="17"/>
      <c r="AQ89" s="36"/>
      <c r="AR89" s="12"/>
      <c r="AS89" s="17"/>
      <c r="AT89" s="17"/>
    </row>
    <row r="90" spans="1:46" x14ac:dyDescent="0.25">
      <c r="A90" s="29">
        <v>88</v>
      </c>
      <c r="B90" s="46" t="s">
        <v>73</v>
      </c>
      <c r="C90" s="31" t="s">
        <v>416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36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7"/>
      <c r="AB90" s="36"/>
      <c r="AC90" s="12"/>
      <c r="AD90" s="12"/>
      <c r="AE90" s="12"/>
      <c r="AF90" s="12"/>
      <c r="AG90" s="12"/>
      <c r="AH90" s="12"/>
      <c r="AI90" s="12"/>
      <c r="AJ90" s="17"/>
      <c r="AK90" s="36"/>
      <c r="AL90" s="12"/>
      <c r="AM90" s="12"/>
      <c r="AN90" s="12"/>
      <c r="AO90" s="12"/>
      <c r="AP90" s="17"/>
      <c r="AQ90" s="36"/>
      <c r="AR90" s="12"/>
      <c r="AS90" s="17"/>
      <c r="AT90" s="17"/>
    </row>
    <row r="91" spans="1:46" x14ac:dyDescent="0.25">
      <c r="A91" s="29">
        <v>89</v>
      </c>
      <c r="B91" s="45" t="s">
        <v>74</v>
      </c>
      <c r="C91" s="31" t="s">
        <v>750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36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7"/>
      <c r="AB91" s="36"/>
      <c r="AC91" s="12"/>
      <c r="AD91" s="12"/>
      <c r="AE91" s="12"/>
      <c r="AF91" s="12"/>
      <c r="AG91" s="12"/>
      <c r="AH91" s="12"/>
      <c r="AI91" s="12"/>
      <c r="AJ91" s="17"/>
      <c r="AK91" s="36"/>
      <c r="AL91" s="12"/>
      <c r="AM91" s="12"/>
      <c r="AN91" s="12"/>
      <c r="AO91" s="12"/>
      <c r="AP91" s="17"/>
      <c r="AQ91" s="36"/>
      <c r="AR91" s="12"/>
      <c r="AS91" s="17"/>
      <c r="AT91" s="17"/>
    </row>
    <row r="92" spans="1:46" x14ac:dyDescent="0.25">
      <c r="A92" s="29">
        <v>90</v>
      </c>
      <c r="B92" s="45" t="s">
        <v>75</v>
      </c>
      <c r="C92" s="31" t="s">
        <v>750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36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7"/>
      <c r="AB92" s="36"/>
      <c r="AC92" s="12"/>
      <c r="AD92" s="12"/>
      <c r="AE92" s="12"/>
      <c r="AF92" s="12"/>
      <c r="AG92" s="12"/>
      <c r="AH92" s="12"/>
      <c r="AI92" s="12"/>
      <c r="AJ92" s="17"/>
      <c r="AK92" s="36"/>
      <c r="AL92" s="12"/>
      <c r="AM92" s="12"/>
      <c r="AN92" s="12"/>
      <c r="AO92" s="12"/>
      <c r="AP92" s="17"/>
      <c r="AQ92" s="36"/>
      <c r="AR92" s="12"/>
      <c r="AS92" s="17"/>
      <c r="AT92" s="17"/>
    </row>
    <row r="93" spans="1:46" x14ac:dyDescent="0.25">
      <c r="A93" s="29">
        <v>91</v>
      </c>
      <c r="B93" s="46" t="s">
        <v>76</v>
      </c>
      <c r="C93" s="31" t="s">
        <v>416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36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7"/>
      <c r="AB93" s="36"/>
      <c r="AC93" s="12"/>
      <c r="AD93" s="12"/>
      <c r="AE93" s="12"/>
      <c r="AF93" s="12"/>
      <c r="AG93" s="12"/>
      <c r="AH93" s="12"/>
      <c r="AI93" s="12"/>
      <c r="AJ93" s="17"/>
      <c r="AK93" s="36"/>
      <c r="AL93" s="12"/>
      <c r="AM93" s="12"/>
      <c r="AN93" s="12"/>
      <c r="AO93" s="12"/>
      <c r="AP93" s="17"/>
      <c r="AQ93" s="36"/>
      <c r="AR93" s="12"/>
      <c r="AS93" s="17"/>
      <c r="AT93" s="17"/>
    </row>
    <row r="94" spans="1:46" x14ac:dyDescent="0.25">
      <c r="A94" s="29">
        <v>92</v>
      </c>
      <c r="B94" s="46" t="s">
        <v>77</v>
      </c>
      <c r="C94" s="31" t="s">
        <v>416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36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7"/>
      <c r="AB94" s="36"/>
      <c r="AC94" s="12"/>
      <c r="AD94" s="12"/>
      <c r="AE94" s="12"/>
      <c r="AF94" s="12"/>
      <c r="AG94" s="12"/>
      <c r="AH94" s="12"/>
      <c r="AI94" s="12"/>
      <c r="AJ94" s="17"/>
      <c r="AK94" s="36"/>
      <c r="AL94" s="12"/>
      <c r="AM94" s="12"/>
      <c r="AN94" s="12"/>
      <c r="AO94" s="12"/>
      <c r="AP94" s="17"/>
      <c r="AQ94" s="36"/>
      <c r="AR94" s="12"/>
      <c r="AS94" s="17"/>
      <c r="AT94" s="17"/>
    </row>
    <row r="95" spans="1:46" x14ac:dyDescent="0.25">
      <c r="A95" s="29">
        <v>93</v>
      </c>
      <c r="B95" s="45" t="s">
        <v>78</v>
      </c>
      <c r="C95" s="31" t="s">
        <v>750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36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7"/>
      <c r="AB95" s="36"/>
      <c r="AC95" s="12"/>
      <c r="AD95" s="12"/>
      <c r="AE95" s="12"/>
      <c r="AF95" s="12"/>
      <c r="AG95" s="12"/>
      <c r="AH95" s="12"/>
      <c r="AI95" s="12"/>
      <c r="AJ95" s="17"/>
      <c r="AK95" s="36"/>
      <c r="AL95" s="12"/>
      <c r="AM95" s="12"/>
      <c r="AN95" s="12"/>
      <c r="AO95" s="12"/>
      <c r="AP95" s="17"/>
      <c r="AQ95" s="36"/>
      <c r="AR95" s="12"/>
      <c r="AS95" s="17"/>
      <c r="AT95" s="17"/>
    </row>
    <row r="96" spans="1:46" x14ac:dyDescent="0.25">
      <c r="A96" s="29">
        <v>94</v>
      </c>
      <c r="B96" s="42" t="s">
        <v>79</v>
      </c>
      <c r="C96" s="31" t="s">
        <v>416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36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7"/>
      <c r="AB96" s="36"/>
      <c r="AC96" s="12"/>
      <c r="AD96" s="12"/>
      <c r="AE96" s="12"/>
      <c r="AF96" s="12"/>
      <c r="AG96" s="12"/>
      <c r="AH96" s="12"/>
      <c r="AI96" s="12"/>
      <c r="AJ96" s="17"/>
      <c r="AK96" s="36"/>
      <c r="AL96" s="12"/>
      <c r="AM96" s="12"/>
      <c r="AN96" s="12"/>
      <c r="AO96" s="12"/>
      <c r="AP96" s="17"/>
      <c r="AQ96" s="36"/>
      <c r="AR96" s="12"/>
      <c r="AS96" s="17"/>
      <c r="AT96" s="17"/>
    </row>
    <row r="97" spans="1:46" ht="15.75" thickBot="1" x14ac:dyDescent="0.3">
      <c r="A97" s="286">
        <v>95</v>
      </c>
      <c r="B97" s="47" t="s">
        <v>80</v>
      </c>
      <c r="C97" s="138" t="s">
        <v>416</v>
      </c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9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1"/>
      <c r="AB97" s="49"/>
      <c r="AC97" s="50"/>
      <c r="AD97" s="50"/>
      <c r="AE97" s="50"/>
      <c r="AF97" s="50"/>
      <c r="AG97" s="50"/>
      <c r="AH97" s="50"/>
      <c r="AI97" s="50"/>
      <c r="AJ97" s="51"/>
      <c r="AK97" s="49"/>
      <c r="AL97" s="50"/>
      <c r="AM97" s="50"/>
      <c r="AN97" s="50"/>
      <c r="AO97" s="50"/>
      <c r="AP97" s="51"/>
      <c r="AQ97" s="49"/>
      <c r="AR97" s="50"/>
      <c r="AS97" s="51"/>
      <c r="AT97" s="51"/>
    </row>
  </sheetData>
  <conditionalFormatting sqref="A1:AS1">
    <cfRule type="containsText" dxfId="106" priority="4" operator="containsText" text="HIBA"/>
  </conditionalFormatting>
  <conditionalFormatting sqref="D2:AS54 A2:B97 D55:AT76 D78:AT97">
    <cfRule type="containsText" dxfId="105" priority="35" operator="containsText" text="HIBA"/>
  </conditionalFormatting>
  <conditionalFormatting sqref="AT1:AT54">
    <cfRule type="containsText" dxfId="104" priority="2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T65"/>
  <sheetViews>
    <sheetView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0" sqref="B10"/>
    </sheetView>
  </sheetViews>
  <sheetFormatPr defaultColWidth="8.85546875" defaultRowHeight="15" x14ac:dyDescent="0.25"/>
  <cols>
    <col min="1" max="1" width="9.85546875" customWidth="1"/>
    <col min="2" max="2" width="105.7109375" customWidth="1"/>
    <col min="3" max="3" width="9.42578125" style="28" customWidth="1"/>
    <col min="4" max="46" width="12.85546875" customWidth="1"/>
    <col min="47" max="1018" width="8.42578125" customWidth="1"/>
  </cols>
  <sheetData>
    <row r="1" spans="1:46" ht="30" customHeight="1" x14ac:dyDescent="0.25">
      <c r="A1" s="97" t="s">
        <v>161</v>
      </c>
      <c r="B1" s="98" t="s">
        <v>159</v>
      </c>
      <c r="C1" s="93" t="s">
        <v>160</v>
      </c>
      <c r="D1" s="114" t="s">
        <v>332</v>
      </c>
      <c r="E1" s="115" t="s">
        <v>331</v>
      </c>
      <c r="F1" s="115" t="s">
        <v>333</v>
      </c>
      <c r="G1" s="115" t="s">
        <v>334</v>
      </c>
      <c r="H1" s="115" t="s">
        <v>335</v>
      </c>
      <c r="I1" s="115" t="s">
        <v>336</v>
      </c>
      <c r="J1" s="115" t="s">
        <v>337</v>
      </c>
      <c r="K1" s="115" t="s">
        <v>338</v>
      </c>
      <c r="L1" s="115" t="s">
        <v>339</v>
      </c>
      <c r="M1" s="115" t="s">
        <v>340</v>
      </c>
      <c r="N1" s="115" t="s">
        <v>341</v>
      </c>
      <c r="O1" s="115" t="s">
        <v>342</v>
      </c>
      <c r="P1" s="116" t="s">
        <v>343</v>
      </c>
      <c r="Q1" s="117" t="s">
        <v>344</v>
      </c>
      <c r="R1" s="117" t="s">
        <v>345</v>
      </c>
      <c r="S1" s="117" t="s">
        <v>346</v>
      </c>
      <c r="T1" s="117" t="s">
        <v>347</v>
      </c>
      <c r="U1" s="117" t="s">
        <v>348</v>
      </c>
      <c r="V1" s="117" t="s">
        <v>349</v>
      </c>
      <c r="W1" s="117" t="s">
        <v>350</v>
      </c>
      <c r="X1" s="117" t="s">
        <v>351</v>
      </c>
      <c r="Y1" s="117" t="s">
        <v>352</v>
      </c>
      <c r="Z1" s="117" t="s">
        <v>353</v>
      </c>
      <c r="AA1" s="118" t="s">
        <v>354</v>
      </c>
      <c r="AB1" s="116" t="s">
        <v>355</v>
      </c>
      <c r="AC1" s="117" t="s">
        <v>356</v>
      </c>
      <c r="AD1" s="117" t="s">
        <v>357</v>
      </c>
      <c r="AE1" s="117" t="s">
        <v>358</v>
      </c>
      <c r="AF1" s="117" t="s">
        <v>359</v>
      </c>
      <c r="AG1" s="117" t="s">
        <v>360</v>
      </c>
      <c r="AH1" s="117" t="s">
        <v>361</v>
      </c>
      <c r="AI1" s="117" t="s">
        <v>362</v>
      </c>
      <c r="AJ1" s="118" t="s">
        <v>363</v>
      </c>
      <c r="AK1" s="116" t="s">
        <v>364</v>
      </c>
      <c r="AL1" s="117" t="s">
        <v>365</v>
      </c>
      <c r="AM1" s="117" t="s">
        <v>366</v>
      </c>
      <c r="AN1" s="117" t="s">
        <v>367</v>
      </c>
      <c r="AO1" s="117" t="s">
        <v>368</v>
      </c>
      <c r="AP1" s="118" t="s">
        <v>369</v>
      </c>
      <c r="AQ1" s="116" t="s">
        <v>370</v>
      </c>
      <c r="AR1" s="117" t="s">
        <v>371</v>
      </c>
      <c r="AS1" s="118" t="s">
        <v>372</v>
      </c>
      <c r="AT1" s="108" t="s">
        <v>373</v>
      </c>
    </row>
    <row r="2" spans="1:46" x14ac:dyDescent="0.25">
      <c r="A2" s="109"/>
      <c r="B2" s="110" t="s">
        <v>593</v>
      </c>
      <c r="C2" s="111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12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13"/>
      <c r="AB2" s="112"/>
      <c r="AC2" s="104"/>
      <c r="AD2" s="104"/>
      <c r="AE2" s="104"/>
      <c r="AF2" s="104"/>
      <c r="AG2" s="104"/>
      <c r="AH2" s="104"/>
      <c r="AI2" s="104"/>
      <c r="AJ2" s="113"/>
      <c r="AK2" s="112"/>
      <c r="AL2" s="104"/>
      <c r="AM2" s="104"/>
      <c r="AN2" s="104"/>
      <c r="AO2" s="104"/>
      <c r="AP2" s="113"/>
      <c r="AQ2" s="112"/>
      <c r="AR2" s="104"/>
      <c r="AS2" s="113"/>
      <c r="AT2" s="113"/>
    </row>
    <row r="3" spans="1:46" x14ac:dyDescent="0.25">
      <c r="A3" s="29">
        <v>1</v>
      </c>
      <c r="B3" s="52" t="s">
        <v>212</v>
      </c>
      <c r="C3" s="31" t="s">
        <v>0</v>
      </c>
      <c r="D3" s="14">
        <f t="shared" ref="D3:AS3" si="0">SUM(D4:D23)</f>
        <v>0</v>
      </c>
      <c r="E3" s="14">
        <f t="shared" si="0"/>
        <v>0</v>
      </c>
      <c r="F3" s="14">
        <f t="shared" si="0"/>
        <v>0</v>
      </c>
      <c r="G3" s="14">
        <f t="shared" si="0"/>
        <v>0</v>
      </c>
      <c r="H3" s="14">
        <f t="shared" si="0"/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32">
        <f t="shared" si="0"/>
        <v>0</v>
      </c>
      <c r="Q3" s="16">
        <f t="shared" si="0"/>
        <v>0</v>
      </c>
      <c r="R3" s="16">
        <f t="shared" si="0"/>
        <v>0</v>
      </c>
      <c r="S3" s="16">
        <f t="shared" si="0"/>
        <v>0</v>
      </c>
      <c r="T3" s="16">
        <f t="shared" si="0"/>
        <v>0</v>
      </c>
      <c r="U3" s="16">
        <f t="shared" si="0"/>
        <v>0</v>
      </c>
      <c r="V3" s="16">
        <f t="shared" si="0"/>
        <v>0</v>
      </c>
      <c r="W3" s="16">
        <f t="shared" si="0"/>
        <v>0</v>
      </c>
      <c r="X3" s="16">
        <f t="shared" si="0"/>
        <v>0</v>
      </c>
      <c r="Y3" s="16">
        <f t="shared" si="0"/>
        <v>0</v>
      </c>
      <c r="Z3" s="16">
        <f t="shared" si="0"/>
        <v>0</v>
      </c>
      <c r="AA3" s="33">
        <f t="shared" si="0"/>
        <v>0</v>
      </c>
      <c r="AB3" s="32">
        <f t="shared" si="0"/>
        <v>0</v>
      </c>
      <c r="AC3" s="16">
        <f t="shared" si="0"/>
        <v>0</v>
      </c>
      <c r="AD3" s="16">
        <f t="shared" si="0"/>
        <v>0</v>
      </c>
      <c r="AE3" s="16">
        <f t="shared" si="0"/>
        <v>0</v>
      </c>
      <c r="AF3" s="16">
        <f t="shared" si="0"/>
        <v>0</v>
      </c>
      <c r="AG3" s="16">
        <f t="shared" si="0"/>
        <v>0</v>
      </c>
      <c r="AH3" s="16">
        <f t="shared" si="0"/>
        <v>0</v>
      </c>
      <c r="AI3" s="16">
        <f t="shared" si="0"/>
        <v>0</v>
      </c>
      <c r="AJ3" s="33">
        <f t="shared" si="0"/>
        <v>0</v>
      </c>
      <c r="AK3" s="32">
        <f t="shared" si="0"/>
        <v>0</v>
      </c>
      <c r="AL3" s="16">
        <f t="shared" si="0"/>
        <v>0</v>
      </c>
      <c r="AM3" s="16">
        <f t="shared" si="0"/>
        <v>0</v>
      </c>
      <c r="AN3" s="16">
        <f t="shared" si="0"/>
        <v>0</v>
      </c>
      <c r="AO3" s="16">
        <f t="shared" si="0"/>
        <v>0</v>
      </c>
      <c r="AP3" s="33">
        <f t="shared" si="0"/>
        <v>0</v>
      </c>
      <c r="AQ3" s="32">
        <f t="shared" si="0"/>
        <v>0</v>
      </c>
      <c r="AR3" s="16">
        <f t="shared" si="0"/>
        <v>0</v>
      </c>
      <c r="AS3" s="33">
        <f t="shared" si="0"/>
        <v>0</v>
      </c>
      <c r="AT3" s="33">
        <f>SUM(AT4:AT23)</f>
        <v>0</v>
      </c>
    </row>
    <row r="4" spans="1:46" x14ac:dyDescent="0.25">
      <c r="A4" s="29">
        <v>2</v>
      </c>
      <c r="B4" s="124" t="s">
        <v>471</v>
      </c>
      <c r="C4" s="31" t="s">
        <v>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12"/>
      <c r="R4" s="12"/>
      <c r="S4" s="12"/>
      <c r="T4" s="12"/>
      <c r="U4" s="12"/>
      <c r="V4" s="12"/>
      <c r="W4" s="12"/>
      <c r="X4" s="12"/>
      <c r="Y4" s="12"/>
      <c r="Z4" s="12"/>
      <c r="AA4" s="17"/>
      <c r="AB4" s="36"/>
      <c r="AC4" s="12"/>
      <c r="AD4" s="12"/>
      <c r="AE4" s="12"/>
      <c r="AF4" s="12"/>
      <c r="AG4" s="12"/>
      <c r="AH4" s="12"/>
      <c r="AI4" s="12"/>
      <c r="AJ4" s="17"/>
      <c r="AK4" s="36"/>
      <c r="AL4" s="12"/>
      <c r="AM4" s="12"/>
      <c r="AN4" s="12"/>
      <c r="AO4" s="12"/>
      <c r="AP4" s="17"/>
      <c r="AQ4" s="36"/>
      <c r="AR4" s="12"/>
      <c r="AS4" s="17"/>
      <c r="AT4" s="17"/>
    </row>
    <row r="5" spans="1:46" x14ac:dyDescent="0.25">
      <c r="A5" s="29">
        <v>3</v>
      </c>
      <c r="B5" s="124" t="s">
        <v>472</v>
      </c>
      <c r="C5" s="31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6"/>
      <c r="Q5" s="12"/>
      <c r="R5" s="12"/>
      <c r="S5" s="12"/>
      <c r="T5" s="12"/>
      <c r="U5" s="12"/>
      <c r="V5" s="12"/>
      <c r="W5" s="12"/>
      <c r="X5" s="12"/>
      <c r="Y5" s="12"/>
      <c r="Z5" s="12"/>
      <c r="AA5" s="17"/>
      <c r="AB5" s="36"/>
      <c r="AC5" s="12"/>
      <c r="AD5" s="12"/>
      <c r="AE5" s="12"/>
      <c r="AF5" s="12"/>
      <c r="AG5" s="12"/>
      <c r="AH5" s="12"/>
      <c r="AI5" s="12"/>
      <c r="AJ5" s="17"/>
      <c r="AK5" s="36"/>
      <c r="AL5" s="12"/>
      <c r="AM5" s="12"/>
      <c r="AN5" s="12"/>
      <c r="AO5" s="12"/>
      <c r="AP5" s="17"/>
      <c r="AQ5" s="36"/>
      <c r="AR5" s="12"/>
      <c r="AS5" s="17"/>
      <c r="AT5" s="17"/>
    </row>
    <row r="6" spans="1:46" x14ac:dyDescent="0.25">
      <c r="A6" s="29">
        <v>4</v>
      </c>
      <c r="B6" s="124" t="s">
        <v>473</v>
      </c>
      <c r="C6" s="31" t="s"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12"/>
      <c r="R6" s="12"/>
      <c r="S6" s="12"/>
      <c r="T6" s="12"/>
      <c r="U6" s="12"/>
      <c r="V6" s="12"/>
      <c r="W6" s="12"/>
      <c r="X6" s="12"/>
      <c r="Y6" s="12"/>
      <c r="Z6" s="12"/>
      <c r="AA6" s="17"/>
      <c r="AB6" s="36"/>
      <c r="AC6" s="12"/>
      <c r="AD6" s="12"/>
      <c r="AE6" s="12"/>
      <c r="AF6" s="12"/>
      <c r="AG6" s="12"/>
      <c r="AH6" s="12"/>
      <c r="AI6" s="12"/>
      <c r="AJ6" s="17"/>
      <c r="AK6" s="36"/>
      <c r="AL6" s="12"/>
      <c r="AM6" s="12"/>
      <c r="AN6" s="12"/>
      <c r="AO6" s="12"/>
      <c r="AP6" s="17"/>
      <c r="AQ6" s="36"/>
      <c r="AR6" s="12"/>
      <c r="AS6" s="17"/>
      <c r="AT6" s="17"/>
    </row>
    <row r="7" spans="1:46" x14ac:dyDescent="0.25">
      <c r="A7" s="29">
        <v>5</v>
      </c>
      <c r="B7" s="124" t="s">
        <v>474</v>
      </c>
      <c r="C7" s="31" t="s"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6"/>
      <c r="Q7" s="12"/>
      <c r="R7" s="12"/>
      <c r="S7" s="12"/>
      <c r="T7" s="12"/>
      <c r="U7" s="12"/>
      <c r="V7" s="12"/>
      <c r="W7" s="12"/>
      <c r="X7" s="12"/>
      <c r="Y7" s="12"/>
      <c r="Z7" s="12"/>
      <c r="AA7" s="17"/>
      <c r="AB7" s="36"/>
      <c r="AC7" s="12"/>
      <c r="AD7" s="12"/>
      <c r="AE7" s="12"/>
      <c r="AF7" s="12"/>
      <c r="AG7" s="12"/>
      <c r="AH7" s="12"/>
      <c r="AI7" s="12"/>
      <c r="AJ7" s="17"/>
      <c r="AK7" s="36"/>
      <c r="AL7" s="12"/>
      <c r="AM7" s="12"/>
      <c r="AN7" s="12"/>
      <c r="AO7" s="12"/>
      <c r="AP7" s="17"/>
      <c r="AQ7" s="36"/>
      <c r="AR7" s="12"/>
      <c r="AS7" s="17"/>
      <c r="AT7" s="17"/>
    </row>
    <row r="8" spans="1:46" x14ac:dyDescent="0.25">
      <c r="A8" s="29">
        <v>6</v>
      </c>
      <c r="B8" s="124" t="s">
        <v>475</v>
      </c>
      <c r="C8" s="31" t="s"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36"/>
      <c r="Q8" s="12"/>
      <c r="R8" s="12"/>
      <c r="S8" s="12"/>
      <c r="T8" s="12"/>
      <c r="U8" s="12"/>
      <c r="V8" s="12"/>
      <c r="W8" s="12"/>
      <c r="X8" s="12"/>
      <c r="Y8" s="12"/>
      <c r="Z8" s="12"/>
      <c r="AA8" s="17"/>
      <c r="AB8" s="36"/>
      <c r="AC8" s="12"/>
      <c r="AD8" s="12"/>
      <c r="AE8" s="12"/>
      <c r="AF8" s="12"/>
      <c r="AG8" s="12"/>
      <c r="AH8" s="12"/>
      <c r="AI8" s="12"/>
      <c r="AJ8" s="17"/>
      <c r="AK8" s="36"/>
      <c r="AL8" s="12"/>
      <c r="AM8" s="12"/>
      <c r="AN8" s="12"/>
      <c r="AO8" s="12"/>
      <c r="AP8" s="17"/>
      <c r="AQ8" s="36"/>
      <c r="AR8" s="12"/>
      <c r="AS8" s="17"/>
      <c r="AT8" s="17"/>
    </row>
    <row r="9" spans="1:46" x14ac:dyDescent="0.25">
      <c r="A9" s="29">
        <v>7</v>
      </c>
      <c r="B9" s="124" t="s">
        <v>476</v>
      </c>
      <c r="C9" s="31" t="s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6"/>
      <c r="Q9" s="12"/>
      <c r="R9" s="12"/>
      <c r="S9" s="12"/>
      <c r="T9" s="12"/>
      <c r="U9" s="12"/>
      <c r="V9" s="12"/>
      <c r="W9" s="12"/>
      <c r="X9" s="12"/>
      <c r="Y9" s="12"/>
      <c r="Z9" s="12"/>
      <c r="AA9" s="17"/>
      <c r="AB9" s="36"/>
      <c r="AC9" s="12"/>
      <c r="AD9" s="12"/>
      <c r="AE9" s="12"/>
      <c r="AF9" s="12"/>
      <c r="AG9" s="12"/>
      <c r="AH9" s="12"/>
      <c r="AI9" s="12"/>
      <c r="AJ9" s="17"/>
      <c r="AK9" s="36"/>
      <c r="AL9" s="12"/>
      <c r="AM9" s="12"/>
      <c r="AN9" s="12"/>
      <c r="AO9" s="12"/>
      <c r="AP9" s="17"/>
      <c r="AQ9" s="36"/>
      <c r="AR9" s="12"/>
      <c r="AS9" s="17"/>
      <c r="AT9" s="17"/>
    </row>
    <row r="10" spans="1:46" x14ac:dyDescent="0.25">
      <c r="A10" s="29">
        <v>8</v>
      </c>
      <c r="B10" s="124" t="s">
        <v>477</v>
      </c>
      <c r="C10" s="31" t="s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36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7"/>
      <c r="AB10" s="36"/>
      <c r="AC10" s="12"/>
      <c r="AD10" s="12"/>
      <c r="AE10" s="12"/>
      <c r="AF10" s="12"/>
      <c r="AG10" s="12"/>
      <c r="AH10" s="12"/>
      <c r="AI10" s="12"/>
      <c r="AJ10" s="17"/>
      <c r="AK10" s="36"/>
      <c r="AL10" s="12"/>
      <c r="AM10" s="12"/>
      <c r="AN10" s="12"/>
      <c r="AO10" s="12"/>
      <c r="AP10" s="17"/>
      <c r="AQ10" s="36"/>
      <c r="AR10" s="12"/>
      <c r="AS10" s="17"/>
      <c r="AT10" s="17"/>
    </row>
    <row r="11" spans="1:46" x14ac:dyDescent="0.25">
      <c r="A11" s="29">
        <v>9</v>
      </c>
      <c r="B11" s="124" t="s">
        <v>478</v>
      </c>
      <c r="C11" s="31" t="s"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6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7"/>
      <c r="AB11" s="36"/>
      <c r="AC11" s="12"/>
      <c r="AD11" s="12"/>
      <c r="AE11" s="12"/>
      <c r="AF11" s="12"/>
      <c r="AG11" s="12"/>
      <c r="AH11" s="12"/>
      <c r="AI11" s="12"/>
      <c r="AJ11" s="17"/>
      <c r="AK11" s="36"/>
      <c r="AL11" s="12"/>
      <c r="AM11" s="12"/>
      <c r="AN11" s="12"/>
      <c r="AO11" s="12"/>
      <c r="AP11" s="17"/>
      <c r="AQ11" s="36"/>
      <c r="AR11" s="12"/>
      <c r="AS11" s="17"/>
      <c r="AT11" s="17"/>
    </row>
    <row r="12" spans="1:46" x14ac:dyDescent="0.25">
      <c r="A12" s="29">
        <v>10</v>
      </c>
      <c r="B12" s="124" t="s">
        <v>479</v>
      </c>
      <c r="C12" s="31" t="s">
        <v>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6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7"/>
      <c r="AB12" s="36"/>
      <c r="AC12" s="12"/>
      <c r="AD12" s="12"/>
      <c r="AE12" s="12"/>
      <c r="AF12" s="12"/>
      <c r="AG12" s="12"/>
      <c r="AH12" s="12"/>
      <c r="AI12" s="12"/>
      <c r="AJ12" s="17"/>
      <c r="AK12" s="36"/>
      <c r="AL12" s="12"/>
      <c r="AM12" s="12"/>
      <c r="AN12" s="12"/>
      <c r="AO12" s="12"/>
      <c r="AP12" s="17"/>
      <c r="AQ12" s="36"/>
      <c r="AR12" s="12"/>
      <c r="AS12" s="17"/>
      <c r="AT12" s="17"/>
    </row>
    <row r="13" spans="1:46" x14ac:dyDescent="0.25">
      <c r="A13" s="29">
        <v>11</v>
      </c>
      <c r="B13" s="124" t="s">
        <v>480</v>
      </c>
      <c r="C13" s="31" t="s"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36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7"/>
      <c r="AB13" s="36"/>
      <c r="AC13" s="12"/>
      <c r="AD13" s="12"/>
      <c r="AE13" s="12"/>
      <c r="AF13" s="12"/>
      <c r="AG13" s="12"/>
      <c r="AH13" s="12"/>
      <c r="AI13" s="12"/>
      <c r="AJ13" s="17"/>
      <c r="AK13" s="36"/>
      <c r="AL13" s="12"/>
      <c r="AM13" s="12"/>
      <c r="AN13" s="12"/>
      <c r="AO13" s="12"/>
      <c r="AP13" s="17"/>
      <c r="AQ13" s="36"/>
      <c r="AR13" s="12"/>
      <c r="AS13" s="17"/>
      <c r="AT13" s="17"/>
    </row>
    <row r="14" spans="1:46" x14ac:dyDescent="0.25">
      <c r="A14" s="29">
        <v>12</v>
      </c>
      <c r="B14" s="124" t="s">
        <v>481</v>
      </c>
      <c r="C14" s="31" t="s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6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7"/>
      <c r="AB14" s="36"/>
      <c r="AC14" s="12"/>
      <c r="AD14" s="12"/>
      <c r="AE14" s="12"/>
      <c r="AF14" s="12"/>
      <c r="AG14" s="12"/>
      <c r="AH14" s="12"/>
      <c r="AI14" s="12"/>
      <c r="AJ14" s="17"/>
      <c r="AK14" s="36"/>
      <c r="AL14" s="12"/>
      <c r="AM14" s="12"/>
      <c r="AN14" s="12"/>
      <c r="AO14" s="12"/>
      <c r="AP14" s="17"/>
      <c r="AQ14" s="36"/>
      <c r="AR14" s="12"/>
      <c r="AS14" s="17"/>
      <c r="AT14" s="17"/>
    </row>
    <row r="15" spans="1:46" x14ac:dyDescent="0.25">
      <c r="A15" s="29">
        <v>13</v>
      </c>
      <c r="B15" s="124" t="s">
        <v>482</v>
      </c>
      <c r="C15" s="31" t="s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36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7"/>
      <c r="AB15" s="36"/>
      <c r="AC15" s="12"/>
      <c r="AD15" s="12"/>
      <c r="AE15" s="12"/>
      <c r="AF15" s="12"/>
      <c r="AG15" s="12"/>
      <c r="AH15" s="12"/>
      <c r="AI15" s="12"/>
      <c r="AJ15" s="17"/>
      <c r="AK15" s="36"/>
      <c r="AL15" s="12"/>
      <c r="AM15" s="12"/>
      <c r="AN15" s="12"/>
      <c r="AO15" s="12"/>
      <c r="AP15" s="17"/>
      <c r="AQ15" s="36"/>
      <c r="AR15" s="12"/>
      <c r="AS15" s="17"/>
      <c r="AT15" s="17"/>
    </row>
    <row r="16" spans="1:46" x14ac:dyDescent="0.25">
      <c r="A16" s="29">
        <v>14</v>
      </c>
      <c r="B16" s="124" t="s">
        <v>483</v>
      </c>
      <c r="C16" s="31" t="s"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6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7"/>
      <c r="AB16" s="36"/>
      <c r="AC16" s="12"/>
      <c r="AD16" s="12"/>
      <c r="AE16" s="12"/>
      <c r="AF16" s="12"/>
      <c r="AG16" s="12"/>
      <c r="AH16" s="12"/>
      <c r="AI16" s="12"/>
      <c r="AJ16" s="17"/>
      <c r="AK16" s="36"/>
      <c r="AL16" s="12"/>
      <c r="AM16" s="12"/>
      <c r="AN16" s="12"/>
      <c r="AO16" s="12"/>
      <c r="AP16" s="17"/>
      <c r="AQ16" s="36"/>
      <c r="AR16" s="12"/>
      <c r="AS16" s="17"/>
      <c r="AT16" s="17"/>
    </row>
    <row r="17" spans="1:46" x14ac:dyDescent="0.25">
      <c r="A17" s="29">
        <v>15</v>
      </c>
      <c r="B17" s="124" t="s">
        <v>484</v>
      </c>
      <c r="C17" s="31" t="s"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6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7"/>
      <c r="AB17" s="36"/>
      <c r="AC17" s="12"/>
      <c r="AD17" s="12"/>
      <c r="AE17" s="12"/>
      <c r="AF17" s="12"/>
      <c r="AG17" s="12"/>
      <c r="AH17" s="12"/>
      <c r="AI17" s="12"/>
      <c r="AJ17" s="17"/>
      <c r="AK17" s="36"/>
      <c r="AL17" s="12"/>
      <c r="AM17" s="12"/>
      <c r="AN17" s="12"/>
      <c r="AO17" s="12"/>
      <c r="AP17" s="17"/>
      <c r="AQ17" s="36"/>
      <c r="AR17" s="12"/>
      <c r="AS17" s="17"/>
      <c r="AT17" s="17"/>
    </row>
    <row r="18" spans="1:46" x14ac:dyDescent="0.25">
      <c r="A18" s="29">
        <v>16</v>
      </c>
      <c r="B18" s="124" t="s">
        <v>485</v>
      </c>
      <c r="C18" s="31" t="s"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36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7"/>
      <c r="AB18" s="36"/>
      <c r="AC18" s="12"/>
      <c r="AD18" s="12"/>
      <c r="AE18" s="12"/>
      <c r="AF18" s="12"/>
      <c r="AG18" s="12"/>
      <c r="AH18" s="12"/>
      <c r="AI18" s="12"/>
      <c r="AJ18" s="17"/>
      <c r="AK18" s="36"/>
      <c r="AL18" s="12"/>
      <c r="AM18" s="12"/>
      <c r="AN18" s="12"/>
      <c r="AO18" s="12"/>
      <c r="AP18" s="17"/>
      <c r="AQ18" s="36"/>
      <c r="AR18" s="12"/>
      <c r="AS18" s="17"/>
      <c r="AT18" s="17"/>
    </row>
    <row r="19" spans="1:46" x14ac:dyDescent="0.25">
      <c r="A19" s="29">
        <v>17</v>
      </c>
      <c r="B19" s="124" t="s">
        <v>486</v>
      </c>
      <c r="C19" s="31" t="s"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36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7"/>
      <c r="AB19" s="36"/>
      <c r="AC19" s="12"/>
      <c r="AD19" s="12"/>
      <c r="AE19" s="12"/>
      <c r="AF19" s="12"/>
      <c r="AG19" s="12"/>
      <c r="AH19" s="12"/>
      <c r="AI19" s="12"/>
      <c r="AJ19" s="17"/>
      <c r="AK19" s="36"/>
      <c r="AL19" s="12"/>
      <c r="AM19" s="12"/>
      <c r="AN19" s="12"/>
      <c r="AO19" s="12"/>
      <c r="AP19" s="17"/>
      <c r="AQ19" s="36"/>
      <c r="AR19" s="12"/>
      <c r="AS19" s="17"/>
      <c r="AT19" s="17"/>
    </row>
    <row r="20" spans="1:46" x14ac:dyDescent="0.25">
      <c r="A20" s="29">
        <v>18</v>
      </c>
      <c r="B20" s="124" t="s">
        <v>487</v>
      </c>
      <c r="C20" s="31" t="s"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36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7"/>
      <c r="AB20" s="36"/>
      <c r="AC20" s="12"/>
      <c r="AD20" s="12"/>
      <c r="AE20" s="12"/>
      <c r="AF20" s="12"/>
      <c r="AG20" s="12"/>
      <c r="AH20" s="12"/>
      <c r="AI20" s="12"/>
      <c r="AJ20" s="17"/>
      <c r="AK20" s="36"/>
      <c r="AL20" s="12"/>
      <c r="AM20" s="12"/>
      <c r="AN20" s="12"/>
      <c r="AO20" s="12"/>
      <c r="AP20" s="17"/>
      <c r="AQ20" s="36"/>
      <c r="AR20" s="12"/>
      <c r="AS20" s="17"/>
      <c r="AT20" s="17"/>
    </row>
    <row r="21" spans="1:46" x14ac:dyDescent="0.25">
      <c r="A21" s="29">
        <v>19</v>
      </c>
      <c r="B21" s="124" t="s">
        <v>488</v>
      </c>
      <c r="C21" s="31" t="s"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6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7"/>
      <c r="AB21" s="36"/>
      <c r="AC21" s="12"/>
      <c r="AD21" s="12"/>
      <c r="AE21" s="12"/>
      <c r="AF21" s="12"/>
      <c r="AG21" s="12"/>
      <c r="AH21" s="12"/>
      <c r="AI21" s="12"/>
      <c r="AJ21" s="17"/>
      <c r="AK21" s="36"/>
      <c r="AL21" s="12"/>
      <c r="AM21" s="12"/>
      <c r="AN21" s="12"/>
      <c r="AO21" s="12"/>
      <c r="AP21" s="17"/>
      <c r="AQ21" s="36"/>
      <c r="AR21" s="12"/>
      <c r="AS21" s="17"/>
      <c r="AT21" s="17"/>
    </row>
    <row r="22" spans="1:46" x14ac:dyDescent="0.25">
      <c r="A22" s="29">
        <v>20</v>
      </c>
      <c r="B22" s="124" t="s">
        <v>489</v>
      </c>
      <c r="C22" s="31" t="s"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6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7"/>
      <c r="AB22" s="36"/>
      <c r="AC22" s="12"/>
      <c r="AD22" s="12"/>
      <c r="AE22" s="12"/>
      <c r="AF22" s="12"/>
      <c r="AG22" s="12"/>
      <c r="AH22" s="12"/>
      <c r="AI22" s="12"/>
      <c r="AJ22" s="17"/>
      <c r="AK22" s="36"/>
      <c r="AL22" s="12"/>
      <c r="AM22" s="12"/>
      <c r="AN22" s="12"/>
      <c r="AO22" s="12"/>
      <c r="AP22" s="17"/>
      <c r="AQ22" s="36"/>
      <c r="AR22" s="12"/>
      <c r="AS22" s="17"/>
      <c r="AT22" s="17"/>
    </row>
    <row r="23" spans="1:46" x14ac:dyDescent="0.25">
      <c r="A23" s="29">
        <v>21</v>
      </c>
      <c r="B23" s="124" t="s">
        <v>490</v>
      </c>
      <c r="C23" s="31" t="s">
        <v>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36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7"/>
      <c r="AB23" s="36"/>
      <c r="AC23" s="12"/>
      <c r="AD23" s="12"/>
      <c r="AE23" s="12"/>
      <c r="AF23" s="12"/>
      <c r="AG23" s="12"/>
      <c r="AH23" s="12"/>
      <c r="AI23" s="12"/>
      <c r="AJ23" s="17"/>
      <c r="AK23" s="36"/>
      <c r="AL23" s="12"/>
      <c r="AM23" s="12"/>
      <c r="AN23" s="12"/>
      <c r="AO23" s="12"/>
      <c r="AP23" s="17"/>
      <c r="AQ23" s="36"/>
      <c r="AR23" s="12"/>
      <c r="AS23" s="17"/>
      <c r="AT23" s="17"/>
    </row>
    <row r="24" spans="1:46" x14ac:dyDescent="0.25">
      <c r="A24" s="29">
        <v>22</v>
      </c>
      <c r="B24" s="52" t="s">
        <v>213</v>
      </c>
      <c r="C24" s="31" t="s">
        <v>0</v>
      </c>
      <c r="D24" s="14">
        <f t="shared" ref="D24:AS24" si="1">SUM(D25:D44)</f>
        <v>0</v>
      </c>
      <c r="E24" s="14">
        <f t="shared" si="1"/>
        <v>0</v>
      </c>
      <c r="F24" s="14">
        <f t="shared" si="1"/>
        <v>0</v>
      </c>
      <c r="G24" s="14">
        <f t="shared" si="1"/>
        <v>0</v>
      </c>
      <c r="H24" s="14">
        <f t="shared" si="1"/>
        <v>0</v>
      </c>
      <c r="I24" s="14">
        <f t="shared" si="1"/>
        <v>0</v>
      </c>
      <c r="J24" s="14">
        <f t="shared" si="1"/>
        <v>0</v>
      </c>
      <c r="K24" s="14">
        <f t="shared" si="1"/>
        <v>0</v>
      </c>
      <c r="L24" s="14">
        <f t="shared" si="1"/>
        <v>0</v>
      </c>
      <c r="M24" s="14">
        <f t="shared" si="1"/>
        <v>0</v>
      </c>
      <c r="N24" s="14">
        <f t="shared" si="1"/>
        <v>0</v>
      </c>
      <c r="O24" s="14">
        <f t="shared" si="1"/>
        <v>0</v>
      </c>
      <c r="P24" s="32">
        <f t="shared" si="1"/>
        <v>0</v>
      </c>
      <c r="Q24" s="16">
        <f t="shared" si="1"/>
        <v>0</v>
      </c>
      <c r="R24" s="16">
        <f t="shared" si="1"/>
        <v>0</v>
      </c>
      <c r="S24" s="16">
        <f t="shared" si="1"/>
        <v>0</v>
      </c>
      <c r="T24" s="16">
        <f t="shared" si="1"/>
        <v>0</v>
      </c>
      <c r="U24" s="16">
        <f t="shared" si="1"/>
        <v>0</v>
      </c>
      <c r="V24" s="16">
        <f t="shared" si="1"/>
        <v>0</v>
      </c>
      <c r="W24" s="16">
        <f t="shared" si="1"/>
        <v>0</v>
      </c>
      <c r="X24" s="16">
        <f t="shared" si="1"/>
        <v>0</v>
      </c>
      <c r="Y24" s="16">
        <f t="shared" si="1"/>
        <v>0</v>
      </c>
      <c r="Z24" s="16">
        <f t="shared" si="1"/>
        <v>0</v>
      </c>
      <c r="AA24" s="33">
        <f t="shared" si="1"/>
        <v>0</v>
      </c>
      <c r="AB24" s="32">
        <f t="shared" si="1"/>
        <v>0</v>
      </c>
      <c r="AC24" s="16">
        <f t="shared" si="1"/>
        <v>0</v>
      </c>
      <c r="AD24" s="16">
        <f t="shared" si="1"/>
        <v>0</v>
      </c>
      <c r="AE24" s="16">
        <f t="shared" si="1"/>
        <v>0</v>
      </c>
      <c r="AF24" s="16">
        <f t="shared" si="1"/>
        <v>0</v>
      </c>
      <c r="AG24" s="16">
        <f t="shared" si="1"/>
        <v>0</v>
      </c>
      <c r="AH24" s="16">
        <f t="shared" si="1"/>
        <v>0</v>
      </c>
      <c r="AI24" s="16">
        <f t="shared" si="1"/>
        <v>0</v>
      </c>
      <c r="AJ24" s="33">
        <f t="shared" si="1"/>
        <v>0</v>
      </c>
      <c r="AK24" s="32">
        <f t="shared" si="1"/>
        <v>0</v>
      </c>
      <c r="AL24" s="16">
        <f t="shared" si="1"/>
        <v>0</v>
      </c>
      <c r="AM24" s="16">
        <f t="shared" si="1"/>
        <v>0</v>
      </c>
      <c r="AN24" s="16">
        <f t="shared" si="1"/>
        <v>0</v>
      </c>
      <c r="AO24" s="16">
        <f t="shared" si="1"/>
        <v>0</v>
      </c>
      <c r="AP24" s="33">
        <f t="shared" si="1"/>
        <v>0</v>
      </c>
      <c r="AQ24" s="32">
        <f t="shared" si="1"/>
        <v>0</v>
      </c>
      <c r="AR24" s="16">
        <f t="shared" si="1"/>
        <v>0</v>
      </c>
      <c r="AS24" s="33">
        <f t="shared" si="1"/>
        <v>0</v>
      </c>
      <c r="AT24" s="33">
        <f>SUM(AT25:AT44)</f>
        <v>0</v>
      </c>
    </row>
    <row r="25" spans="1:46" x14ac:dyDescent="0.25">
      <c r="A25" s="29">
        <v>23</v>
      </c>
      <c r="B25" s="124" t="s">
        <v>471</v>
      </c>
      <c r="C25" s="31" t="s"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39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40"/>
      <c r="AB25" s="39"/>
      <c r="AC25" s="20"/>
      <c r="AD25" s="20"/>
      <c r="AE25" s="20"/>
      <c r="AF25" s="20"/>
      <c r="AG25" s="20"/>
      <c r="AH25" s="20"/>
      <c r="AI25" s="20"/>
      <c r="AJ25" s="40"/>
      <c r="AK25" s="39"/>
      <c r="AL25" s="20"/>
      <c r="AM25" s="20"/>
      <c r="AN25" s="20"/>
      <c r="AO25" s="20"/>
      <c r="AP25" s="40"/>
      <c r="AQ25" s="39"/>
      <c r="AR25" s="20"/>
      <c r="AS25" s="40"/>
      <c r="AT25" s="40"/>
    </row>
    <row r="26" spans="1:46" x14ac:dyDescent="0.25">
      <c r="A26" s="29">
        <v>24</v>
      </c>
      <c r="B26" s="124" t="s">
        <v>472</v>
      </c>
      <c r="C26" s="31" t="s"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39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40"/>
      <c r="AB26" s="39"/>
      <c r="AC26" s="20"/>
      <c r="AD26" s="20"/>
      <c r="AE26" s="20"/>
      <c r="AF26" s="20"/>
      <c r="AG26" s="20"/>
      <c r="AH26" s="20"/>
      <c r="AI26" s="20"/>
      <c r="AJ26" s="40"/>
      <c r="AK26" s="39"/>
      <c r="AL26" s="20"/>
      <c r="AM26" s="20"/>
      <c r="AN26" s="20"/>
      <c r="AO26" s="20"/>
      <c r="AP26" s="40"/>
      <c r="AQ26" s="39"/>
      <c r="AR26" s="20"/>
      <c r="AS26" s="40"/>
      <c r="AT26" s="40"/>
    </row>
    <row r="27" spans="1:46" x14ac:dyDescent="0.25">
      <c r="A27" s="29">
        <v>25</v>
      </c>
      <c r="B27" s="124" t="s">
        <v>473</v>
      </c>
      <c r="C27" s="31" t="s"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39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40"/>
      <c r="AB27" s="39"/>
      <c r="AC27" s="20"/>
      <c r="AD27" s="20"/>
      <c r="AE27" s="20"/>
      <c r="AF27" s="20"/>
      <c r="AG27" s="20"/>
      <c r="AH27" s="20"/>
      <c r="AI27" s="20"/>
      <c r="AJ27" s="40"/>
      <c r="AK27" s="39"/>
      <c r="AL27" s="20"/>
      <c r="AM27" s="20"/>
      <c r="AN27" s="20"/>
      <c r="AO27" s="20"/>
      <c r="AP27" s="40"/>
      <c r="AQ27" s="39"/>
      <c r="AR27" s="20"/>
      <c r="AS27" s="40"/>
      <c r="AT27" s="40"/>
    </row>
    <row r="28" spans="1:46" x14ac:dyDescent="0.25">
      <c r="A28" s="29">
        <v>26</v>
      </c>
      <c r="B28" s="124" t="s">
        <v>474</v>
      </c>
      <c r="C28" s="31" t="s"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39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40"/>
      <c r="AB28" s="39"/>
      <c r="AC28" s="20"/>
      <c r="AD28" s="20"/>
      <c r="AE28" s="20"/>
      <c r="AF28" s="20"/>
      <c r="AG28" s="20"/>
      <c r="AH28" s="20"/>
      <c r="AI28" s="20"/>
      <c r="AJ28" s="40"/>
      <c r="AK28" s="39"/>
      <c r="AL28" s="20"/>
      <c r="AM28" s="20"/>
      <c r="AN28" s="20"/>
      <c r="AO28" s="20"/>
      <c r="AP28" s="40"/>
      <c r="AQ28" s="39"/>
      <c r="AR28" s="20"/>
      <c r="AS28" s="40"/>
      <c r="AT28" s="40"/>
    </row>
    <row r="29" spans="1:46" x14ac:dyDescent="0.25">
      <c r="A29" s="29">
        <v>27</v>
      </c>
      <c r="B29" s="124" t="s">
        <v>475</v>
      </c>
      <c r="C29" s="31" t="s"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39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40"/>
      <c r="AB29" s="39"/>
      <c r="AC29" s="20"/>
      <c r="AD29" s="20"/>
      <c r="AE29" s="20"/>
      <c r="AF29" s="20"/>
      <c r="AG29" s="20"/>
      <c r="AH29" s="20"/>
      <c r="AI29" s="20"/>
      <c r="AJ29" s="40"/>
      <c r="AK29" s="39"/>
      <c r="AL29" s="20"/>
      <c r="AM29" s="20"/>
      <c r="AN29" s="20"/>
      <c r="AO29" s="20"/>
      <c r="AP29" s="40"/>
      <c r="AQ29" s="39"/>
      <c r="AR29" s="20"/>
      <c r="AS29" s="40"/>
      <c r="AT29" s="40"/>
    </row>
    <row r="30" spans="1:46" x14ac:dyDescent="0.25">
      <c r="A30" s="29">
        <v>28</v>
      </c>
      <c r="B30" s="124" t="s">
        <v>476</v>
      </c>
      <c r="C30" s="31" t="s"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39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40"/>
      <c r="AB30" s="39"/>
      <c r="AC30" s="20"/>
      <c r="AD30" s="20"/>
      <c r="AE30" s="20"/>
      <c r="AF30" s="20"/>
      <c r="AG30" s="20"/>
      <c r="AH30" s="20"/>
      <c r="AI30" s="20"/>
      <c r="AJ30" s="40"/>
      <c r="AK30" s="39"/>
      <c r="AL30" s="20"/>
      <c r="AM30" s="20"/>
      <c r="AN30" s="20"/>
      <c r="AO30" s="20"/>
      <c r="AP30" s="40"/>
      <c r="AQ30" s="39"/>
      <c r="AR30" s="20"/>
      <c r="AS30" s="40"/>
      <c r="AT30" s="40"/>
    </row>
    <row r="31" spans="1:46" x14ac:dyDescent="0.25">
      <c r="A31" s="29">
        <v>29</v>
      </c>
      <c r="B31" s="124" t="s">
        <v>477</v>
      </c>
      <c r="C31" s="31" t="s"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39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40"/>
      <c r="AB31" s="39"/>
      <c r="AC31" s="20"/>
      <c r="AD31" s="20"/>
      <c r="AE31" s="20"/>
      <c r="AF31" s="20"/>
      <c r="AG31" s="20"/>
      <c r="AH31" s="20"/>
      <c r="AI31" s="20"/>
      <c r="AJ31" s="40"/>
      <c r="AK31" s="39"/>
      <c r="AL31" s="20"/>
      <c r="AM31" s="20"/>
      <c r="AN31" s="20"/>
      <c r="AO31" s="20"/>
      <c r="AP31" s="40"/>
      <c r="AQ31" s="39"/>
      <c r="AR31" s="20"/>
      <c r="AS31" s="40"/>
      <c r="AT31" s="40"/>
    </row>
    <row r="32" spans="1:46" x14ac:dyDescent="0.25">
      <c r="A32" s="29">
        <v>30</v>
      </c>
      <c r="B32" s="124" t="s">
        <v>478</v>
      </c>
      <c r="C32" s="31" t="s"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39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40"/>
      <c r="AB32" s="39"/>
      <c r="AC32" s="20"/>
      <c r="AD32" s="20"/>
      <c r="AE32" s="20"/>
      <c r="AF32" s="20"/>
      <c r="AG32" s="20"/>
      <c r="AH32" s="20"/>
      <c r="AI32" s="20"/>
      <c r="AJ32" s="40"/>
      <c r="AK32" s="39"/>
      <c r="AL32" s="20"/>
      <c r="AM32" s="20"/>
      <c r="AN32" s="20"/>
      <c r="AO32" s="20"/>
      <c r="AP32" s="40"/>
      <c r="AQ32" s="39"/>
      <c r="AR32" s="20"/>
      <c r="AS32" s="40"/>
      <c r="AT32" s="40"/>
    </row>
    <row r="33" spans="1:46" x14ac:dyDescent="0.25">
      <c r="A33" s="29">
        <v>31</v>
      </c>
      <c r="B33" s="124" t="s">
        <v>479</v>
      </c>
      <c r="C33" s="31" t="s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39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40"/>
      <c r="AB33" s="39"/>
      <c r="AC33" s="20"/>
      <c r="AD33" s="20"/>
      <c r="AE33" s="20"/>
      <c r="AF33" s="20"/>
      <c r="AG33" s="20"/>
      <c r="AH33" s="20"/>
      <c r="AI33" s="20"/>
      <c r="AJ33" s="40"/>
      <c r="AK33" s="39"/>
      <c r="AL33" s="20"/>
      <c r="AM33" s="20"/>
      <c r="AN33" s="20"/>
      <c r="AO33" s="20"/>
      <c r="AP33" s="40"/>
      <c r="AQ33" s="39"/>
      <c r="AR33" s="20"/>
      <c r="AS33" s="40"/>
      <c r="AT33" s="40"/>
    </row>
    <row r="34" spans="1:46" x14ac:dyDescent="0.25">
      <c r="A34" s="29">
        <v>32</v>
      </c>
      <c r="B34" s="124" t="s">
        <v>480</v>
      </c>
      <c r="C34" s="31" t="s"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39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40"/>
      <c r="AB34" s="39"/>
      <c r="AC34" s="20"/>
      <c r="AD34" s="20"/>
      <c r="AE34" s="20"/>
      <c r="AF34" s="20"/>
      <c r="AG34" s="20"/>
      <c r="AH34" s="20"/>
      <c r="AI34" s="20"/>
      <c r="AJ34" s="40"/>
      <c r="AK34" s="39"/>
      <c r="AL34" s="20"/>
      <c r="AM34" s="20"/>
      <c r="AN34" s="20"/>
      <c r="AO34" s="20"/>
      <c r="AP34" s="40"/>
      <c r="AQ34" s="39"/>
      <c r="AR34" s="20"/>
      <c r="AS34" s="40"/>
      <c r="AT34" s="40"/>
    </row>
    <row r="35" spans="1:46" x14ac:dyDescent="0.25">
      <c r="A35" s="29">
        <v>33</v>
      </c>
      <c r="B35" s="124" t="s">
        <v>481</v>
      </c>
      <c r="C35" s="31" t="s"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9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40"/>
      <c r="AB35" s="39"/>
      <c r="AC35" s="20"/>
      <c r="AD35" s="20"/>
      <c r="AE35" s="20"/>
      <c r="AF35" s="20"/>
      <c r="AG35" s="20"/>
      <c r="AH35" s="20"/>
      <c r="AI35" s="20"/>
      <c r="AJ35" s="40"/>
      <c r="AK35" s="39"/>
      <c r="AL35" s="20"/>
      <c r="AM35" s="20"/>
      <c r="AN35" s="20"/>
      <c r="AO35" s="20"/>
      <c r="AP35" s="40"/>
      <c r="AQ35" s="39"/>
      <c r="AR35" s="20"/>
      <c r="AS35" s="40"/>
      <c r="AT35" s="40"/>
    </row>
    <row r="36" spans="1:46" x14ac:dyDescent="0.25">
      <c r="A36" s="29">
        <v>34</v>
      </c>
      <c r="B36" s="124" t="s">
        <v>482</v>
      </c>
      <c r="C36" s="31" t="s">
        <v>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39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40"/>
      <c r="AB36" s="39"/>
      <c r="AC36" s="20"/>
      <c r="AD36" s="20"/>
      <c r="AE36" s="20"/>
      <c r="AF36" s="20"/>
      <c r="AG36" s="20"/>
      <c r="AH36" s="20"/>
      <c r="AI36" s="20"/>
      <c r="AJ36" s="40"/>
      <c r="AK36" s="39"/>
      <c r="AL36" s="20"/>
      <c r="AM36" s="20"/>
      <c r="AN36" s="20"/>
      <c r="AO36" s="20"/>
      <c r="AP36" s="40"/>
      <c r="AQ36" s="39"/>
      <c r="AR36" s="20"/>
      <c r="AS36" s="40"/>
      <c r="AT36" s="40"/>
    </row>
    <row r="37" spans="1:46" x14ac:dyDescent="0.25">
      <c r="A37" s="29">
        <v>35</v>
      </c>
      <c r="B37" s="124" t="s">
        <v>483</v>
      </c>
      <c r="C37" s="31" t="s">
        <v>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39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40"/>
      <c r="AB37" s="39"/>
      <c r="AC37" s="20"/>
      <c r="AD37" s="20"/>
      <c r="AE37" s="20"/>
      <c r="AF37" s="20"/>
      <c r="AG37" s="20"/>
      <c r="AH37" s="20"/>
      <c r="AI37" s="20"/>
      <c r="AJ37" s="40"/>
      <c r="AK37" s="39"/>
      <c r="AL37" s="20"/>
      <c r="AM37" s="20"/>
      <c r="AN37" s="20"/>
      <c r="AO37" s="20"/>
      <c r="AP37" s="40"/>
      <c r="AQ37" s="39"/>
      <c r="AR37" s="20"/>
      <c r="AS37" s="40"/>
      <c r="AT37" s="40"/>
    </row>
    <row r="38" spans="1:46" x14ac:dyDescent="0.25">
      <c r="A38" s="29">
        <v>36</v>
      </c>
      <c r="B38" s="124" t="s">
        <v>484</v>
      </c>
      <c r="C38" s="31" t="s">
        <v>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39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40"/>
      <c r="AB38" s="39"/>
      <c r="AC38" s="20"/>
      <c r="AD38" s="20"/>
      <c r="AE38" s="20"/>
      <c r="AF38" s="20"/>
      <c r="AG38" s="20"/>
      <c r="AH38" s="20"/>
      <c r="AI38" s="20"/>
      <c r="AJ38" s="40"/>
      <c r="AK38" s="39"/>
      <c r="AL38" s="20"/>
      <c r="AM38" s="20"/>
      <c r="AN38" s="20"/>
      <c r="AO38" s="20"/>
      <c r="AP38" s="40"/>
      <c r="AQ38" s="39"/>
      <c r="AR38" s="20"/>
      <c r="AS38" s="40"/>
      <c r="AT38" s="40"/>
    </row>
    <row r="39" spans="1:46" x14ac:dyDescent="0.25">
      <c r="A39" s="29">
        <v>37</v>
      </c>
      <c r="B39" s="124" t="s">
        <v>485</v>
      </c>
      <c r="C39" s="31" t="s">
        <v>0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39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40"/>
      <c r="AB39" s="39"/>
      <c r="AC39" s="20"/>
      <c r="AD39" s="20"/>
      <c r="AE39" s="20"/>
      <c r="AF39" s="20"/>
      <c r="AG39" s="20"/>
      <c r="AH39" s="20"/>
      <c r="AI39" s="20"/>
      <c r="AJ39" s="40"/>
      <c r="AK39" s="39"/>
      <c r="AL39" s="20"/>
      <c r="AM39" s="20"/>
      <c r="AN39" s="20"/>
      <c r="AO39" s="20"/>
      <c r="AP39" s="40"/>
      <c r="AQ39" s="39"/>
      <c r="AR39" s="20"/>
      <c r="AS39" s="40"/>
      <c r="AT39" s="40"/>
    </row>
    <row r="40" spans="1:46" x14ac:dyDescent="0.25">
      <c r="A40" s="29">
        <v>38</v>
      </c>
      <c r="B40" s="124" t="s">
        <v>486</v>
      </c>
      <c r="C40" s="31" t="s">
        <v>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9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40"/>
      <c r="AB40" s="39"/>
      <c r="AC40" s="20"/>
      <c r="AD40" s="20"/>
      <c r="AE40" s="20"/>
      <c r="AF40" s="20"/>
      <c r="AG40" s="20"/>
      <c r="AH40" s="20"/>
      <c r="AI40" s="20"/>
      <c r="AJ40" s="40"/>
      <c r="AK40" s="39"/>
      <c r="AL40" s="20"/>
      <c r="AM40" s="20"/>
      <c r="AN40" s="20"/>
      <c r="AO40" s="20"/>
      <c r="AP40" s="40"/>
      <c r="AQ40" s="39"/>
      <c r="AR40" s="20"/>
      <c r="AS40" s="40"/>
      <c r="AT40" s="40"/>
    </row>
    <row r="41" spans="1:46" x14ac:dyDescent="0.25">
      <c r="A41" s="29">
        <v>39</v>
      </c>
      <c r="B41" s="124" t="s">
        <v>487</v>
      </c>
      <c r="C41" s="31" t="s">
        <v>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9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40"/>
      <c r="AB41" s="39"/>
      <c r="AC41" s="20"/>
      <c r="AD41" s="20"/>
      <c r="AE41" s="20"/>
      <c r="AF41" s="20"/>
      <c r="AG41" s="20"/>
      <c r="AH41" s="20"/>
      <c r="AI41" s="20"/>
      <c r="AJ41" s="40"/>
      <c r="AK41" s="39"/>
      <c r="AL41" s="20"/>
      <c r="AM41" s="20"/>
      <c r="AN41" s="20"/>
      <c r="AO41" s="20"/>
      <c r="AP41" s="40"/>
      <c r="AQ41" s="39"/>
      <c r="AR41" s="20"/>
      <c r="AS41" s="40"/>
      <c r="AT41" s="40"/>
    </row>
    <row r="42" spans="1:46" x14ac:dyDescent="0.25">
      <c r="A42" s="29">
        <v>40</v>
      </c>
      <c r="B42" s="124" t="s">
        <v>488</v>
      </c>
      <c r="C42" s="31" t="s">
        <v>0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39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40"/>
      <c r="AB42" s="39"/>
      <c r="AC42" s="20"/>
      <c r="AD42" s="20"/>
      <c r="AE42" s="20"/>
      <c r="AF42" s="20"/>
      <c r="AG42" s="20"/>
      <c r="AH42" s="20"/>
      <c r="AI42" s="20"/>
      <c r="AJ42" s="40"/>
      <c r="AK42" s="39"/>
      <c r="AL42" s="20"/>
      <c r="AM42" s="20"/>
      <c r="AN42" s="20"/>
      <c r="AO42" s="20"/>
      <c r="AP42" s="40"/>
      <c r="AQ42" s="39"/>
      <c r="AR42" s="20"/>
      <c r="AS42" s="40"/>
      <c r="AT42" s="40"/>
    </row>
    <row r="43" spans="1:46" x14ac:dyDescent="0.25">
      <c r="A43" s="29">
        <v>41</v>
      </c>
      <c r="B43" s="124" t="s">
        <v>489</v>
      </c>
      <c r="C43" s="31" t="s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39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40"/>
      <c r="AB43" s="39"/>
      <c r="AC43" s="20"/>
      <c r="AD43" s="20"/>
      <c r="AE43" s="20"/>
      <c r="AF43" s="20"/>
      <c r="AG43" s="20"/>
      <c r="AH43" s="20"/>
      <c r="AI43" s="20"/>
      <c r="AJ43" s="40"/>
      <c r="AK43" s="39"/>
      <c r="AL43" s="20"/>
      <c r="AM43" s="20"/>
      <c r="AN43" s="20"/>
      <c r="AO43" s="20"/>
      <c r="AP43" s="40"/>
      <c r="AQ43" s="39"/>
      <c r="AR43" s="20"/>
      <c r="AS43" s="40"/>
      <c r="AT43" s="40"/>
    </row>
    <row r="44" spans="1:46" x14ac:dyDescent="0.25">
      <c r="A44" s="29">
        <v>42</v>
      </c>
      <c r="B44" s="124" t="s">
        <v>490</v>
      </c>
      <c r="C44" s="31" t="s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39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40"/>
      <c r="AB44" s="39"/>
      <c r="AC44" s="20"/>
      <c r="AD44" s="20"/>
      <c r="AE44" s="20"/>
      <c r="AF44" s="20"/>
      <c r="AG44" s="20"/>
      <c r="AH44" s="20"/>
      <c r="AI44" s="20"/>
      <c r="AJ44" s="40"/>
      <c r="AK44" s="39"/>
      <c r="AL44" s="20"/>
      <c r="AM44" s="20"/>
      <c r="AN44" s="20"/>
      <c r="AO44" s="20"/>
      <c r="AP44" s="40"/>
      <c r="AQ44" s="53"/>
      <c r="AR44" s="20"/>
      <c r="AS44" s="18"/>
      <c r="AT44" s="18"/>
    </row>
    <row r="45" spans="1:46" x14ac:dyDescent="0.25">
      <c r="A45" s="29">
        <v>43</v>
      </c>
      <c r="B45" s="52" t="s">
        <v>617</v>
      </c>
      <c r="C45" s="31" t="s">
        <v>0</v>
      </c>
      <c r="D45" s="14">
        <f t="shared" ref="D45:AS45" si="2">SUM(D46:D65)</f>
        <v>0</v>
      </c>
      <c r="E45" s="14">
        <f t="shared" si="2"/>
        <v>0</v>
      </c>
      <c r="F45" s="14">
        <f>SUM(F46:F65)</f>
        <v>0</v>
      </c>
      <c r="G45" s="14">
        <f t="shared" si="2"/>
        <v>0</v>
      </c>
      <c r="H45" s="14">
        <f t="shared" si="2"/>
        <v>0</v>
      </c>
      <c r="I45" s="14">
        <f t="shared" si="2"/>
        <v>0</v>
      </c>
      <c r="J45" s="14">
        <f t="shared" si="2"/>
        <v>0</v>
      </c>
      <c r="K45" s="14">
        <f t="shared" si="2"/>
        <v>0</v>
      </c>
      <c r="L45" s="14">
        <f t="shared" si="2"/>
        <v>0</v>
      </c>
      <c r="M45" s="14">
        <f t="shared" si="2"/>
        <v>0</v>
      </c>
      <c r="N45" s="14">
        <f t="shared" si="2"/>
        <v>0</v>
      </c>
      <c r="O45" s="14">
        <f t="shared" si="2"/>
        <v>0</v>
      </c>
      <c r="P45" s="54">
        <f t="shared" si="2"/>
        <v>0</v>
      </c>
      <c r="Q45" s="16">
        <f t="shared" si="2"/>
        <v>0</v>
      </c>
      <c r="R45" s="16">
        <f t="shared" si="2"/>
        <v>0</v>
      </c>
      <c r="S45" s="16">
        <f t="shared" si="2"/>
        <v>0</v>
      </c>
      <c r="T45" s="16">
        <f t="shared" si="2"/>
        <v>0</v>
      </c>
      <c r="U45" s="16">
        <f t="shared" si="2"/>
        <v>0</v>
      </c>
      <c r="V45" s="16">
        <f t="shared" si="2"/>
        <v>0</v>
      </c>
      <c r="W45" s="16">
        <f t="shared" si="2"/>
        <v>0</v>
      </c>
      <c r="X45" s="16">
        <f t="shared" si="2"/>
        <v>0</v>
      </c>
      <c r="Y45" s="16">
        <f t="shared" si="2"/>
        <v>0</v>
      </c>
      <c r="Z45" s="16">
        <f t="shared" si="2"/>
        <v>0</v>
      </c>
      <c r="AA45" s="14">
        <f t="shared" si="2"/>
        <v>0</v>
      </c>
      <c r="AB45" s="54">
        <f t="shared" si="2"/>
        <v>0</v>
      </c>
      <c r="AC45" s="16">
        <f t="shared" si="2"/>
        <v>0</v>
      </c>
      <c r="AD45" s="16">
        <f t="shared" si="2"/>
        <v>0</v>
      </c>
      <c r="AE45" s="16">
        <f t="shared" si="2"/>
        <v>0</v>
      </c>
      <c r="AF45" s="16">
        <f t="shared" si="2"/>
        <v>0</v>
      </c>
      <c r="AG45" s="16">
        <f t="shared" si="2"/>
        <v>0</v>
      </c>
      <c r="AH45" s="16">
        <f t="shared" si="2"/>
        <v>0</v>
      </c>
      <c r="AI45" s="16">
        <f t="shared" si="2"/>
        <v>0</v>
      </c>
      <c r="AJ45" s="14">
        <f t="shared" si="2"/>
        <v>0</v>
      </c>
      <c r="AK45" s="54">
        <f t="shared" si="2"/>
        <v>0</v>
      </c>
      <c r="AL45" s="16">
        <f t="shared" si="2"/>
        <v>0</v>
      </c>
      <c r="AM45" s="16">
        <f t="shared" si="2"/>
        <v>0</v>
      </c>
      <c r="AN45" s="16">
        <f t="shared" si="2"/>
        <v>0</v>
      </c>
      <c r="AO45" s="16">
        <f t="shared" si="2"/>
        <v>0</v>
      </c>
      <c r="AP45" s="14">
        <f t="shared" si="2"/>
        <v>0</v>
      </c>
      <c r="AQ45" s="55">
        <f t="shared" si="2"/>
        <v>0</v>
      </c>
      <c r="AR45" s="16">
        <f t="shared" si="2"/>
        <v>0</v>
      </c>
      <c r="AS45" s="14">
        <f t="shared" si="2"/>
        <v>0</v>
      </c>
      <c r="AT45" s="14">
        <f>SUM(AT46:AT65)</f>
        <v>0</v>
      </c>
    </row>
    <row r="46" spans="1:46" x14ac:dyDescent="0.25">
      <c r="A46" s="29">
        <v>44</v>
      </c>
      <c r="B46" s="124" t="s">
        <v>471</v>
      </c>
      <c r="C46" s="31" t="s">
        <v>0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39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40"/>
      <c r="AB46" s="39"/>
      <c r="AC46" s="20"/>
      <c r="AD46" s="20"/>
      <c r="AE46" s="20"/>
      <c r="AF46" s="20"/>
      <c r="AG46" s="20"/>
      <c r="AH46" s="20"/>
      <c r="AI46" s="20"/>
      <c r="AJ46" s="40"/>
      <c r="AK46" s="39"/>
      <c r="AL46" s="20"/>
      <c r="AM46" s="20"/>
      <c r="AN46" s="20"/>
      <c r="AO46" s="20"/>
      <c r="AP46" s="40"/>
      <c r="AQ46" s="53"/>
      <c r="AR46" s="20"/>
      <c r="AS46" s="18"/>
      <c r="AT46" s="18"/>
    </row>
    <row r="47" spans="1:46" x14ac:dyDescent="0.25">
      <c r="A47" s="29">
        <v>45</v>
      </c>
      <c r="B47" s="124" t="s">
        <v>472</v>
      </c>
      <c r="C47" s="31" t="s">
        <v>0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39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40"/>
      <c r="AB47" s="39"/>
      <c r="AC47" s="20"/>
      <c r="AD47" s="20"/>
      <c r="AE47" s="20"/>
      <c r="AF47" s="20"/>
      <c r="AG47" s="20"/>
      <c r="AH47" s="20"/>
      <c r="AI47" s="20"/>
      <c r="AJ47" s="40"/>
      <c r="AK47" s="39"/>
      <c r="AL47" s="20"/>
      <c r="AM47" s="20"/>
      <c r="AN47" s="20"/>
      <c r="AO47" s="20"/>
      <c r="AP47" s="40"/>
      <c r="AQ47" s="39"/>
      <c r="AR47" s="20"/>
      <c r="AS47" s="40"/>
      <c r="AT47" s="40"/>
    </row>
    <row r="48" spans="1:46" x14ac:dyDescent="0.25">
      <c r="A48" s="29">
        <v>46</v>
      </c>
      <c r="B48" s="124" t="s">
        <v>473</v>
      </c>
      <c r="C48" s="31" t="s">
        <v>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39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40"/>
      <c r="AB48" s="39"/>
      <c r="AC48" s="20"/>
      <c r="AD48" s="20"/>
      <c r="AE48" s="20"/>
      <c r="AF48" s="20"/>
      <c r="AG48" s="20"/>
      <c r="AH48" s="20"/>
      <c r="AI48" s="20"/>
      <c r="AJ48" s="40"/>
      <c r="AK48" s="39"/>
      <c r="AL48" s="20"/>
      <c r="AM48" s="20"/>
      <c r="AN48" s="20"/>
      <c r="AO48" s="20"/>
      <c r="AP48" s="40"/>
      <c r="AQ48" s="39"/>
      <c r="AR48" s="20"/>
      <c r="AS48" s="40"/>
      <c r="AT48" s="40"/>
    </row>
    <row r="49" spans="1:46" x14ac:dyDescent="0.25">
      <c r="A49" s="29">
        <v>47</v>
      </c>
      <c r="B49" s="124" t="s">
        <v>474</v>
      </c>
      <c r="C49" s="31" t="s">
        <v>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39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40"/>
      <c r="AB49" s="39"/>
      <c r="AC49" s="20"/>
      <c r="AD49" s="20"/>
      <c r="AE49" s="20"/>
      <c r="AF49" s="20"/>
      <c r="AG49" s="20"/>
      <c r="AH49" s="20"/>
      <c r="AI49" s="20"/>
      <c r="AJ49" s="40"/>
      <c r="AK49" s="39"/>
      <c r="AL49" s="20"/>
      <c r="AM49" s="20"/>
      <c r="AN49" s="20"/>
      <c r="AO49" s="20"/>
      <c r="AP49" s="40"/>
      <c r="AQ49" s="39"/>
      <c r="AR49" s="20"/>
      <c r="AS49" s="40"/>
      <c r="AT49" s="40"/>
    </row>
    <row r="50" spans="1:46" x14ac:dyDescent="0.25">
      <c r="A50" s="29">
        <v>48</v>
      </c>
      <c r="B50" s="124" t="s">
        <v>475</v>
      </c>
      <c r="C50" s="31" t="s">
        <v>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39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40"/>
      <c r="AB50" s="39"/>
      <c r="AC50" s="20"/>
      <c r="AD50" s="20"/>
      <c r="AE50" s="20"/>
      <c r="AF50" s="20"/>
      <c r="AG50" s="20"/>
      <c r="AH50" s="20"/>
      <c r="AI50" s="20"/>
      <c r="AJ50" s="40"/>
      <c r="AK50" s="39"/>
      <c r="AL50" s="20"/>
      <c r="AM50" s="20"/>
      <c r="AN50" s="20"/>
      <c r="AO50" s="20"/>
      <c r="AP50" s="40"/>
      <c r="AQ50" s="39"/>
      <c r="AR50" s="20"/>
      <c r="AS50" s="40"/>
      <c r="AT50" s="40"/>
    </row>
    <row r="51" spans="1:46" x14ac:dyDescent="0.25">
      <c r="A51" s="29">
        <v>49</v>
      </c>
      <c r="B51" s="124" t="s">
        <v>476</v>
      </c>
      <c r="C51" s="31" t="s">
        <v>0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39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40"/>
      <c r="AB51" s="39"/>
      <c r="AC51" s="20"/>
      <c r="AD51" s="20"/>
      <c r="AE51" s="20"/>
      <c r="AF51" s="20"/>
      <c r="AG51" s="20"/>
      <c r="AH51" s="20"/>
      <c r="AI51" s="20"/>
      <c r="AJ51" s="40"/>
      <c r="AK51" s="39"/>
      <c r="AL51" s="20"/>
      <c r="AM51" s="20"/>
      <c r="AN51" s="20"/>
      <c r="AO51" s="20"/>
      <c r="AP51" s="40"/>
      <c r="AQ51" s="39"/>
      <c r="AR51" s="20"/>
      <c r="AS51" s="40"/>
      <c r="AT51" s="40"/>
    </row>
    <row r="52" spans="1:46" x14ac:dyDescent="0.25">
      <c r="A52" s="29">
        <v>50</v>
      </c>
      <c r="B52" s="124" t="s">
        <v>477</v>
      </c>
      <c r="C52" s="31" t="s">
        <v>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39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40"/>
      <c r="AB52" s="39"/>
      <c r="AC52" s="20"/>
      <c r="AD52" s="20"/>
      <c r="AE52" s="20"/>
      <c r="AF52" s="20"/>
      <c r="AG52" s="20"/>
      <c r="AH52" s="20"/>
      <c r="AI52" s="20"/>
      <c r="AJ52" s="40"/>
      <c r="AK52" s="39"/>
      <c r="AL52" s="20"/>
      <c r="AM52" s="20"/>
      <c r="AN52" s="20"/>
      <c r="AO52" s="20"/>
      <c r="AP52" s="40"/>
      <c r="AQ52" s="39"/>
      <c r="AR52" s="20"/>
      <c r="AS52" s="40"/>
      <c r="AT52" s="40"/>
    </row>
    <row r="53" spans="1:46" x14ac:dyDescent="0.25">
      <c r="A53" s="29">
        <v>51</v>
      </c>
      <c r="B53" s="124" t="s">
        <v>478</v>
      </c>
      <c r="C53" s="31" t="s">
        <v>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39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40"/>
      <c r="AB53" s="39"/>
      <c r="AC53" s="20"/>
      <c r="AD53" s="20"/>
      <c r="AE53" s="20"/>
      <c r="AF53" s="20"/>
      <c r="AG53" s="20"/>
      <c r="AH53" s="20"/>
      <c r="AI53" s="20"/>
      <c r="AJ53" s="40"/>
      <c r="AK53" s="39"/>
      <c r="AL53" s="20"/>
      <c r="AM53" s="20"/>
      <c r="AN53" s="20"/>
      <c r="AO53" s="20"/>
      <c r="AP53" s="40"/>
      <c r="AQ53" s="39"/>
      <c r="AR53" s="20"/>
      <c r="AS53" s="40"/>
      <c r="AT53" s="40"/>
    </row>
    <row r="54" spans="1:46" x14ac:dyDescent="0.25">
      <c r="A54" s="29">
        <v>52</v>
      </c>
      <c r="B54" s="124" t="s">
        <v>479</v>
      </c>
      <c r="C54" s="31" t="s">
        <v>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39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40"/>
      <c r="AB54" s="39"/>
      <c r="AC54" s="20"/>
      <c r="AD54" s="20"/>
      <c r="AE54" s="20"/>
      <c r="AF54" s="20"/>
      <c r="AG54" s="20"/>
      <c r="AH54" s="20"/>
      <c r="AI54" s="20"/>
      <c r="AJ54" s="40"/>
      <c r="AK54" s="39"/>
      <c r="AL54" s="20"/>
      <c r="AM54" s="20"/>
      <c r="AN54" s="20"/>
      <c r="AO54" s="20"/>
      <c r="AP54" s="40"/>
      <c r="AQ54" s="39"/>
      <c r="AR54" s="20"/>
      <c r="AS54" s="40"/>
      <c r="AT54" s="40"/>
    </row>
    <row r="55" spans="1:46" x14ac:dyDescent="0.25">
      <c r="A55" s="29">
        <v>53</v>
      </c>
      <c r="B55" s="124" t="s">
        <v>480</v>
      </c>
      <c r="C55" s="31" t="s">
        <v>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39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40"/>
      <c r="AB55" s="39"/>
      <c r="AC55" s="20"/>
      <c r="AD55" s="20"/>
      <c r="AE55" s="20"/>
      <c r="AF55" s="20"/>
      <c r="AG55" s="20"/>
      <c r="AH55" s="20"/>
      <c r="AI55" s="20"/>
      <c r="AJ55" s="40"/>
      <c r="AK55" s="39"/>
      <c r="AL55" s="20"/>
      <c r="AM55" s="20"/>
      <c r="AN55" s="20"/>
      <c r="AO55" s="20"/>
      <c r="AP55" s="40"/>
      <c r="AQ55" s="39"/>
      <c r="AR55" s="20"/>
      <c r="AS55" s="40"/>
      <c r="AT55" s="40"/>
    </row>
    <row r="56" spans="1:46" x14ac:dyDescent="0.25">
      <c r="A56" s="29">
        <v>54</v>
      </c>
      <c r="B56" s="124" t="s">
        <v>481</v>
      </c>
      <c r="C56" s="31" t="s">
        <v>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39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40"/>
      <c r="AB56" s="39"/>
      <c r="AC56" s="20"/>
      <c r="AD56" s="20"/>
      <c r="AE56" s="20"/>
      <c r="AF56" s="20"/>
      <c r="AG56" s="20"/>
      <c r="AH56" s="20"/>
      <c r="AI56" s="20"/>
      <c r="AJ56" s="40"/>
      <c r="AK56" s="39"/>
      <c r="AL56" s="20"/>
      <c r="AM56" s="20"/>
      <c r="AN56" s="20"/>
      <c r="AO56" s="20"/>
      <c r="AP56" s="40"/>
      <c r="AQ56" s="39"/>
      <c r="AR56" s="20"/>
      <c r="AS56" s="40"/>
      <c r="AT56" s="40"/>
    </row>
    <row r="57" spans="1:46" x14ac:dyDescent="0.25">
      <c r="A57" s="29">
        <v>55</v>
      </c>
      <c r="B57" s="124" t="s">
        <v>482</v>
      </c>
      <c r="C57" s="31" t="s">
        <v>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39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40"/>
      <c r="AB57" s="39"/>
      <c r="AC57" s="20"/>
      <c r="AD57" s="20"/>
      <c r="AE57" s="20"/>
      <c r="AF57" s="20"/>
      <c r="AG57" s="20"/>
      <c r="AH57" s="20"/>
      <c r="AI57" s="20"/>
      <c r="AJ57" s="40"/>
      <c r="AK57" s="39"/>
      <c r="AL57" s="20"/>
      <c r="AM57" s="20"/>
      <c r="AN57" s="20"/>
      <c r="AO57" s="20"/>
      <c r="AP57" s="40"/>
      <c r="AQ57" s="39"/>
      <c r="AR57" s="20"/>
      <c r="AS57" s="40"/>
      <c r="AT57" s="40"/>
    </row>
    <row r="58" spans="1:46" x14ac:dyDescent="0.25">
      <c r="A58" s="29">
        <v>56</v>
      </c>
      <c r="B58" s="124" t="s">
        <v>483</v>
      </c>
      <c r="C58" s="31" t="s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39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40"/>
      <c r="AB58" s="39"/>
      <c r="AC58" s="20"/>
      <c r="AD58" s="20"/>
      <c r="AE58" s="20"/>
      <c r="AF58" s="20"/>
      <c r="AG58" s="20"/>
      <c r="AH58" s="20"/>
      <c r="AI58" s="20"/>
      <c r="AJ58" s="40"/>
      <c r="AK58" s="39"/>
      <c r="AL58" s="20"/>
      <c r="AM58" s="20"/>
      <c r="AN58" s="20"/>
      <c r="AO58" s="20"/>
      <c r="AP58" s="40"/>
      <c r="AQ58" s="39"/>
      <c r="AR58" s="20"/>
      <c r="AS58" s="40"/>
      <c r="AT58" s="40"/>
    </row>
    <row r="59" spans="1:46" x14ac:dyDescent="0.25">
      <c r="A59" s="29">
        <v>57</v>
      </c>
      <c r="B59" s="124" t="s">
        <v>484</v>
      </c>
      <c r="C59" s="31" t="s">
        <v>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39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40"/>
      <c r="AB59" s="39"/>
      <c r="AC59" s="20"/>
      <c r="AD59" s="20"/>
      <c r="AE59" s="20"/>
      <c r="AF59" s="20"/>
      <c r="AG59" s="20"/>
      <c r="AH59" s="20"/>
      <c r="AI59" s="20"/>
      <c r="AJ59" s="40"/>
      <c r="AK59" s="39"/>
      <c r="AL59" s="20"/>
      <c r="AM59" s="20"/>
      <c r="AN59" s="20"/>
      <c r="AO59" s="20"/>
      <c r="AP59" s="40"/>
      <c r="AQ59" s="39"/>
      <c r="AR59" s="20"/>
      <c r="AS59" s="40"/>
      <c r="AT59" s="40"/>
    </row>
    <row r="60" spans="1:46" x14ac:dyDescent="0.25">
      <c r="A60" s="29">
        <v>58</v>
      </c>
      <c r="B60" s="124" t="s">
        <v>485</v>
      </c>
      <c r="C60" s="31" t="s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39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40"/>
      <c r="AB60" s="39"/>
      <c r="AC60" s="20"/>
      <c r="AD60" s="20"/>
      <c r="AE60" s="20"/>
      <c r="AF60" s="20"/>
      <c r="AG60" s="20"/>
      <c r="AH60" s="20"/>
      <c r="AI60" s="20"/>
      <c r="AJ60" s="40"/>
      <c r="AK60" s="39"/>
      <c r="AL60" s="20"/>
      <c r="AM60" s="20"/>
      <c r="AN60" s="20"/>
      <c r="AO60" s="20"/>
      <c r="AP60" s="40"/>
      <c r="AQ60" s="39"/>
      <c r="AR60" s="20"/>
      <c r="AS60" s="40"/>
      <c r="AT60" s="40"/>
    </row>
    <row r="61" spans="1:46" x14ac:dyDescent="0.25">
      <c r="A61" s="29">
        <v>59</v>
      </c>
      <c r="B61" s="124" t="s">
        <v>486</v>
      </c>
      <c r="C61" s="31" t="s">
        <v>0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39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40"/>
      <c r="AB61" s="39"/>
      <c r="AC61" s="20"/>
      <c r="AD61" s="20"/>
      <c r="AE61" s="20"/>
      <c r="AF61" s="20"/>
      <c r="AG61" s="20"/>
      <c r="AH61" s="20"/>
      <c r="AI61" s="20"/>
      <c r="AJ61" s="40"/>
      <c r="AK61" s="39"/>
      <c r="AL61" s="20"/>
      <c r="AM61" s="20"/>
      <c r="AN61" s="20"/>
      <c r="AO61" s="20"/>
      <c r="AP61" s="40"/>
      <c r="AQ61" s="39"/>
      <c r="AR61" s="20"/>
      <c r="AS61" s="40"/>
      <c r="AT61" s="40"/>
    </row>
    <row r="62" spans="1:46" x14ac:dyDescent="0.25">
      <c r="A62" s="29">
        <v>60</v>
      </c>
      <c r="B62" s="124" t="s">
        <v>487</v>
      </c>
      <c r="C62" s="31" t="s">
        <v>0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39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40"/>
      <c r="AB62" s="39"/>
      <c r="AC62" s="20"/>
      <c r="AD62" s="20"/>
      <c r="AE62" s="20"/>
      <c r="AF62" s="20"/>
      <c r="AG62" s="20"/>
      <c r="AH62" s="20"/>
      <c r="AI62" s="20"/>
      <c r="AJ62" s="40"/>
      <c r="AK62" s="39"/>
      <c r="AL62" s="20"/>
      <c r="AM62" s="20"/>
      <c r="AN62" s="20"/>
      <c r="AO62" s="20"/>
      <c r="AP62" s="40"/>
      <c r="AQ62" s="39"/>
      <c r="AR62" s="20"/>
      <c r="AS62" s="40"/>
      <c r="AT62" s="40"/>
    </row>
    <row r="63" spans="1:46" x14ac:dyDescent="0.25">
      <c r="A63" s="29">
        <v>61</v>
      </c>
      <c r="B63" s="124" t="s">
        <v>488</v>
      </c>
      <c r="C63" s="31" t="s">
        <v>0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39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40"/>
      <c r="AB63" s="39"/>
      <c r="AC63" s="20"/>
      <c r="AD63" s="20"/>
      <c r="AE63" s="20"/>
      <c r="AF63" s="20"/>
      <c r="AG63" s="20"/>
      <c r="AH63" s="20"/>
      <c r="AI63" s="20"/>
      <c r="AJ63" s="40"/>
      <c r="AK63" s="39"/>
      <c r="AL63" s="20"/>
      <c r="AM63" s="20"/>
      <c r="AN63" s="20"/>
      <c r="AO63" s="20"/>
      <c r="AP63" s="40"/>
      <c r="AQ63" s="39"/>
      <c r="AR63" s="20"/>
      <c r="AS63" s="40"/>
      <c r="AT63" s="40"/>
    </row>
    <row r="64" spans="1:46" x14ac:dyDescent="0.25">
      <c r="A64" s="29">
        <v>62</v>
      </c>
      <c r="B64" s="124" t="s">
        <v>489</v>
      </c>
      <c r="C64" s="31" t="s">
        <v>0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39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40"/>
      <c r="AB64" s="39"/>
      <c r="AC64" s="20"/>
      <c r="AD64" s="20"/>
      <c r="AE64" s="20"/>
      <c r="AF64" s="20"/>
      <c r="AG64" s="20"/>
      <c r="AH64" s="20"/>
      <c r="AI64" s="20"/>
      <c r="AJ64" s="40"/>
      <c r="AK64" s="39"/>
      <c r="AL64" s="20"/>
      <c r="AM64" s="20"/>
      <c r="AN64" s="20"/>
      <c r="AO64" s="20"/>
      <c r="AP64" s="40"/>
      <c r="AQ64" s="39"/>
      <c r="AR64" s="20"/>
      <c r="AS64" s="40"/>
      <c r="AT64" s="40"/>
    </row>
    <row r="65" spans="1:46" x14ac:dyDescent="0.25">
      <c r="A65" s="29">
        <v>63</v>
      </c>
      <c r="B65" s="124" t="s">
        <v>490</v>
      </c>
      <c r="C65" s="31" t="s">
        <v>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39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40"/>
      <c r="AB65" s="39"/>
      <c r="AC65" s="20"/>
      <c r="AD65" s="20"/>
      <c r="AE65" s="20"/>
      <c r="AF65" s="20"/>
      <c r="AG65" s="20"/>
      <c r="AH65" s="20"/>
      <c r="AI65" s="20"/>
      <c r="AJ65" s="40"/>
      <c r="AK65" s="39"/>
      <c r="AL65" s="20"/>
      <c r="AM65" s="20"/>
      <c r="AN65" s="20"/>
      <c r="AO65" s="20"/>
      <c r="AP65" s="40"/>
      <c r="AQ65" s="39"/>
      <c r="AR65" s="20"/>
      <c r="AS65" s="40"/>
      <c r="AT65" s="40"/>
    </row>
  </sheetData>
  <conditionalFormatting sqref="A2:B3 D2:AS65 A4:A23 A24:B24 A25:A68 B45">
    <cfRule type="containsText" dxfId="103" priority="25" operator="containsText" text="HIBA"/>
  </conditionalFormatting>
  <conditionalFormatting sqref="A1:AS1">
    <cfRule type="containsText" dxfId="102" priority="1" operator="containsText" text="HIBA"/>
  </conditionalFormatting>
  <conditionalFormatting sqref="AT1:AT65">
    <cfRule type="containsText" dxfId="101" priority="8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T111"/>
  <sheetViews>
    <sheetView showGridLines="0"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7" sqref="B17"/>
    </sheetView>
  </sheetViews>
  <sheetFormatPr defaultColWidth="8.85546875" defaultRowHeight="15" x14ac:dyDescent="0.25"/>
  <cols>
    <col min="1" max="1" width="9.85546875" customWidth="1"/>
    <col min="2" max="2" width="105.7109375" customWidth="1"/>
    <col min="3" max="3" width="8.28515625" style="28" customWidth="1"/>
    <col min="4" max="46" width="12.85546875" customWidth="1"/>
    <col min="47" max="1038" width="8.42578125" customWidth="1"/>
  </cols>
  <sheetData>
    <row r="1" spans="1:46" ht="45" customHeight="1" x14ac:dyDescent="0.25">
      <c r="A1" s="97" t="s">
        <v>161</v>
      </c>
      <c r="B1" s="98" t="s">
        <v>159</v>
      </c>
      <c r="C1" s="93" t="s">
        <v>160</v>
      </c>
      <c r="D1" s="94" t="s">
        <v>332</v>
      </c>
      <c r="E1" s="94" t="s">
        <v>331</v>
      </c>
      <c r="F1" s="94" t="s">
        <v>333</v>
      </c>
      <c r="G1" s="94" t="s">
        <v>334</v>
      </c>
      <c r="H1" s="94" t="s">
        <v>335</v>
      </c>
      <c r="I1" s="94" t="s">
        <v>336</v>
      </c>
      <c r="J1" s="94" t="s">
        <v>337</v>
      </c>
      <c r="K1" s="94" t="s">
        <v>338</v>
      </c>
      <c r="L1" s="94" t="s">
        <v>339</v>
      </c>
      <c r="M1" s="94" t="s">
        <v>340</v>
      </c>
      <c r="N1" s="94" t="s">
        <v>341</v>
      </c>
      <c r="O1" s="94" t="s">
        <v>417</v>
      </c>
      <c r="P1" s="105" t="s">
        <v>621</v>
      </c>
      <c r="Q1" s="106" t="s">
        <v>622</v>
      </c>
      <c r="R1" s="106" t="s">
        <v>623</v>
      </c>
      <c r="S1" s="106" t="s">
        <v>624</v>
      </c>
      <c r="T1" s="106" t="s">
        <v>625</v>
      </c>
      <c r="U1" s="106" t="s">
        <v>626</v>
      </c>
      <c r="V1" s="106" t="s">
        <v>627</v>
      </c>
      <c r="W1" s="106" t="s">
        <v>628</v>
      </c>
      <c r="X1" s="106" t="s">
        <v>629</v>
      </c>
      <c r="Y1" s="106" t="s">
        <v>630</v>
      </c>
      <c r="Z1" s="106" t="s">
        <v>631</v>
      </c>
      <c r="AA1" s="107" t="s">
        <v>418</v>
      </c>
      <c r="AB1" s="105" t="s">
        <v>632</v>
      </c>
      <c r="AC1" s="106" t="s">
        <v>633</v>
      </c>
      <c r="AD1" s="106" t="s">
        <v>634</v>
      </c>
      <c r="AE1" s="106" t="s">
        <v>635</v>
      </c>
      <c r="AF1" s="106" t="s">
        <v>636</v>
      </c>
      <c r="AG1" s="106" t="s">
        <v>637</v>
      </c>
      <c r="AH1" s="106" t="s">
        <v>638</v>
      </c>
      <c r="AI1" s="106" t="s">
        <v>639</v>
      </c>
      <c r="AJ1" s="107" t="s">
        <v>419</v>
      </c>
      <c r="AK1" s="105" t="s">
        <v>640</v>
      </c>
      <c r="AL1" s="106" t="s">
        <v>641</v>
      </c>
      <c r="AM1" s="106" t="s">
        <v>642</v>
      </c>
      <c r="AN1" s="106" t="s">
        <v>643</v>
      </c>
      <c r="AO1" s="106" t="s">
        <v>644</v>
      </c>
      <c r="AP1" s="107" t="s">
        <v>420</v>
      </c>
      <c r="AQ1" s="105" t="s">
        <v>645</v>
      </c>
      <c r="AR1" s="106" t="s">
        <v>646</v>
      </c>
      <c r="AS1" s="107" t="s">
        <v>421</v>
      </c>
      <c r="AT1" s="108" t="s">
        <v>373</v>
      </c>
    </row>
    <row r="2" spans="1:46" x14ac:dyDescent="0.25">
      <c r="A2" s="109"/>
      <c r="B2" s="121" t="s">
        <v>594</v>
      </c>
      <c r="C2" s="111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12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13"/>
      <c r="AB2" s="112"/>
      <c r="AC2" s="104"/>
      <c r="AD2" s="104"/>
      <c r="AE2" s="104"/>
      <c r="AF2" s="104"/>
      <c r="AG2" s="104"/>
      <c r="AH2" s="104"/>
      <c r="AI2" s="104"/>
      <c r="AJ2" s="113"/>
      <c r="AK2" s="112"/>
      <c r="AL2" s="104"/>
      <c r="AM2" s="104"/>
      <c r="AN2" s="104"/>
      <c r="AO2" s="104"/>
      <c r="AP2" s="113"/>
      <c r="AQ2" s="112"/>
      <c r="AR2" s="104"/>
      <c r="AS2" s="113"/>
      <c r="AT2" s="102"/>
    </row>
    <row r="3" spans="1:46" x14ac:dyDescent="0.25">
      <c r="A3" s="29">
        <v>1</v>
      </c>
      <c r="B3" s="62" t="s">
        <v>214</v>
      </c>
      <c r="C3" s="31" t="s">
        <v>0</v>
      </c>
      <c r="D3" s="14">
        <f>SUM(D4,D12,D20)</f>
        <v>0</v>
      </c>
      <c r="E3" s="14">
        <f t="shared" ref="E3:O3" si="0">SUM(E4,E12,E20)</f>
        <v>0</v>
      </c>
      <c r="F3" s="14">
        <f t="shared" si="0"/>
        <v>0</v>
      </c>
      <c r="G3" s="14">
        <f t="shared" si="0"/>
        <v>0</v>
      </c>
      <c r="H3" s="14">
        <f t="shared" si="0"/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32">
        <f>SUM(P4,P12,P20)</f>
        <v>0</v>
      </c>
      <c r="Q3" s="16">
        <f>SUM(Q4,Q12,Q20)</f>
        <v>0</v>
      </c>
      <c r="R3" s="16">
        <f t="shared" ref="R3:AA3" si="1">SUM(R4,R12,R20)</f>
        <v>0</v>
      </c>
      <c r="S3" s="16">
        <f t="shared" si="1"/>
        <v>0</v>
      </c>
      <c r="T3" s="16">
        <f t="shared" si="1"/>
        <v>0</v>
      </c>
      <c r="U3" s="16">
        <f t="shared" si="1"/>
        <v>0</v>
      </c>
      <c r="V3" s="16">
        <f t="shared" si="1"/>
        <v>0</v>
      </c>
      <c r="W3" s="16">
        <f t="shared" si="1"/>
        <v>0</v>
      </c>
      <c r="X3" s="16">
        <f t="shared" si="1"/>
        <v>0</v>
      </c>
      <c r="Y3" s="16">
        <f t="shared" si="1"/>
        <v>0</v>
      </c>
      <c r="Z3" s="16">
        <f t="shared" si="1"/>
        <v>0</v>
      </c>
      <c r="AA3" s="16">
        <f t="shared" si="1"/>
        <v>0</v>
      </c>
      <c r="AB3" s="32">
        <f>SUM(AB4,AB12,AB20)</f>
        <v>0</v>
      </c>
      <c r="AC3" s="16">
        <f>SUM(AC4,AC12,AC20)</f>
        <v>0</v>
      </c>
      <c r="AD3" s="16">
        <f t="shared" ref="AD3:AJ3" si="2">SUM(AD4,AD12,AD20)</f>
        <v>0</v>
      </c>
      <c r="AE3" s="16">
        <f t="shared" si="2"/>
        <v>0</v>
      </c>
      <c r="AF3" s="16">
        <f t="shared" si="2"/>
        <v>0</v>
      </c>
      <c r="AG3" s="16">
        <f t="shared" si="2"/>
        <v>0</v>
      </c>
      <c r="AH3" s="16">
        <f t="shared" si="2"/>
        <v>0</v>
      </c>
      <c r="AI3" s="16">
        <f t="shared" si="2"/>
        <v>0</v>
      </c>
      <c r="AJ3" s="16">
        <f t="shared" si="2"/>
        <v>0</v>
      </c>
      <c r="AK3" s="32">
        <f>SUM(AK4,AK12,AK20)</f>
        <v>0</v>
      </c>
      <c r="AL3" s="16">
        <f>SUM(AL4,AL12,AL20)</f>
        <v>0</v>
      </c>
      <c r="AM3" s="16">
        <f t="shared" ref="AM3:AP3" si="3">SUM(AM4,AM12,AM20)</f>
        <v>0</v>
      </c>
      <c r="AN3" s="16">
        <f t="shared" si="3"/>
        <v>0</v>
      </c>
      <c r="AO3" s="16">
        <f t="shared" si="3"/>
        <v>0</v>
      </c>
      <c r="AP3" s="16">
        <f t="shared" si="3"/>
        <v>0</v>
      </c>
      <c r="AQ3" s="32">
        <f>SUM(AQ4,AQ12,AQ20)</f>
        <v>0</v>
      </c>
      <c r="AR3" s="16">
        <f>SUM(AR4,AR12,AR20)</f>
        <v>0</v>
      </c>
      <c r="AS3" s="16">
        <f>SUM(AS4,AS12,AS20)</f>
        <v>0</v>
      </c>
      <c r="AT3" s="14">
        <f>SUM(AT4,AT12,AT20)</f>
        <v>0</v>
      </c>
    </row>
    <row r="4" spans="1:46" x14ac:dyDescent="0.25">
      <c r="A4" s="29">
        <v>2</v>
      </c>
      <c r="B4" s="58" t="s">
        <v>215</v>
      </c>
      <c r="C4" s="31" t="s">
        <v>0</v>
      </c>
      <c r="D4" s="14">
        <f t="shared" ref="D4:AS4" si="4">SUM(D5:D11)</f>
        <v>0</v>
      </c>
      <c r="E4" s="14">
        <f t="shared" si="4"/>
        <v>0</v>
      </c>
      <c r="F4" s="14">
        <f t="shared" si="4"/>
        <v>0</v>
      </c>
      <c r="G4" s="14">
        <f t="shared" si="4"/>
        <v>0</v>
      </c>
      <c r="H4" s="14">
        <f t="shared" si="4"/>
        <v>0</v>
      </c>
      <c r="I4" s="14">
        <f t="shared" si="4"/>
        <v>0</v>
      </c>
      <c r="J4" s="14">
        <f t="shared" si="4"/>
        <v>0</v>
      </c>
      <c r="K4" s="14">
        <f t="shared" si="4"/>
        <v>0</v>
      </c>
      <c r="L4" s="14">
        <f t="shared" si="4"/>
        <v>0</v>
      </c>
      <c r="M4" s="14">
        <f t="shared" si="4"/>
        <v>0</v>
      </c>
      <c r="N4" s="14">
        <f t="shared" si="4"/>
        <v>0</v>
      </c>
      <c r="O4" s="14">
        <f t="shared" si="4"/>
        <v>0</v>
      </c>
      <c r="P4" s="32">
        <f t="shared" si="4"/>
        <v>0</v>
      </c>
      <c r="Q4" s="16">
        <f t="shared" si="4"/>
        <v>0</v>
      </c>
      <c r="R4" s="16">
        <f t="shared" si="4"/>
        <v>0</v>
      </c>
      <c r="S4" s="16">
        <f t="shared" si="4"/>
        <v>0</v>
      </c>
      <c r="T4" s="16">
        <f t="shared" si="4"/>
        <v>0</v>
      </c>
      <c r="U4" s="16">
        <f t="shared" si="4"/>
        <v>0</v>
      </c>
      <c r="V4" s="16">
        <f t="shared" si="4"/>
        <v>0</v>
      </c>
      <c r="W4" s="16">
        <f t="shared" si="4"/>
        <v>0</v>
      </c>
      <c r="X4" s="16">
        <f t="shared" si="4"/>
        <v>0</v>
      </c>
      <c r="Y4" s="16">
        <f t="shared" si="4"/>
        <v>0</v>
      </c>
      <c r="Z4" s="16">
        <f t="shared" si="4"/>
        <v>0</v>
      </c>
      <c r="AA4" s="33">
        <f t="shared" si="4"/>
        <v>0</v>
      </c>
      <c r="AB4" s="32">
        <f t="shared" si="4"/>
        <v>0</v>
      </c>
      <c r="AC4" s="16">
        <f t="shared" si="4"/>
        <v>0</v>
      </c>
      <c r="AD4" s="16">
        <f t="shared" si="4"/>
        <v>0</v>
      </c>
      <c r="AE4" s="16">
        <f t="shared" si="4"/>
        <v>0</v>
      </c>
      <c r="AF4" s="16">
        <f t="shared" si="4"/>
        <v>0</v>
      </c>
      <c r="AG4" s="16">
        <f t="shared" si="4"/>
        <v>0</v>
      </c>
      <c r="AH4" s="16">
        <f t="shared" si="4"/>
        <v>0</v>
      </c>
      <c r="AI4" s="16">
        <f t="shared" si="4"/>
        <v>0</v>
      </c>
      <c r="AJ4" s="33">
        <f t="shared" si="4"/>
        <v>0</v>
      </c>
      <c r="AK4" s="32">
        <f t="shared" si="4"/>
        <v>0</v>
      </c>
      <c r="AL4" s="16">
        <f t="shared" si="4"/>
        <v>0</v>
      </c>
      <c r="AM4" s="16">
        <f t="shared" si="4"/>
        <v>0</v>
      </c>
      <c r="AN4" s="16">
        <f t="shared" si="4"/>
        <v>0</v>
      </c>
      <c r="AO4" s="16">
        <f t="shared" si="4"/>
        <v>0</v>
      </c>
      <c r="AP4" s="33">
        <f t="shared" si="4"/>
        <v>0</v>
      </c>
      <c r="AQ4" s="32">
        <f t="shared" si="4"/>
        <v>0</v>
      </c>
      <c r="AR4" s="16">
        <f t="shared" si="4"/>
        <v>0</v>
      </c>
      <c r="AS4" s="33">
        <f t="shared" si="4"/>
        <v>0</v>
      </c>
      <c r="AT4" s="14">
        <f>SUM(AT5:AT11)</f>
        <v>0</v>
      </c>
    </row>
    <row r="5" spans="1:46" x14ac:dyDescent="0.25">
      <c r="A5" s="29">
        <v>3</v>
      </c>
      <c r="B5" s="61" t="s">
        <v>216</v>
      </c>
      <c r="C5" s="31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6"/>
      <c r="Q5" s="12"/>
      <c r="R5" s="12"/>
      <c r="S5" s="12"/>
      <c r="T5" s="12"/>
      <c r="U5" s="12"/>
      <c r="V5" s="12"/>
      <c r="W5" s="12"/>
      <c r="X5" s="12"/>
      <c r="Y5" s="12"/>
      <c r="Z5" s="12"/>
      <c r="AA5" s="17"/>
      <c r="AB5" s="36"/>
      <c r="AC5" s="12"/>
      <c r="AD5" s="12"/>
      <c r="AE5" s="12"/>
      <c r="AF5" s="12"/>
      <c r="AG5" s="12"/>
      <c r="AH5" s="12"/>
      <c r="AI5" s="12"/>
      <c r="AJ5" s="17"/>
      <c r="AK5" s="36"/>
      <c r="AL5" s="12"/>
      <c r="AM5" s="12"/>
      <c r="AN5" s="12"/>
      <c r="AO5" s="12"/>
      <c r="AP5" s="17"/>
      <c r="AQ5" s="36"/>
      <c r="AR5" s="12"/>
      <c r="AS5" s="17"/>
      <c r="AT5" s="10"/>
    </row>
    <row r="6" spans="1:46" x14ac:dyDescent="0.25">
      <c r="A6" s="29">
        <v>4</v>
      </c>
      <c r="B6" s="61" t="s">
        <v>217</v>
      </c>
      <c r="C6" s="31" t="s"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12"/>
      <c r="R6" s="12"/>
      <c r="S6" s="12"/>
      <c r="T6" s="12"/>
      <c r="U6" s="12"/>
      <c r="V6" s="12"/>
      <c r="W6" s="12"/>
      <c r="X6" s="12"/>
      <c r="Y6" s="12"/>
      <c r="Z6" s="12"/>
      <c r="AA6" s="17"/>
      <c r="AB6" s="36"/>
      <c r="AC6" s="12"/>
      <c r="AD6" s="12"/>
      <c r="AE6" s="12"/>
      <c r="AF6" s="12"/>
      <c r="AG6" s="12"/>
      <c r="AH6" s="12"/>
      <c r="AI6" s="12"/>
      <c r="AJ6" s="17"/>
      <c r="AK6" s="36"/>
      <c r="AL6" s="12"/>
      <c r="AM6" s="12"/>
      <c r="AN6" s="12"/>
      <c r="AO6" s="12"/>
      <c r="AP6" s="17"/>
      <c r="AQ6" s="36"/>
      <c r="AR6" s="12"/>
      <c r="AS6" s="17"/>
      <c r="AT6" s="10"/>
    </row>
    <row r="7" spans="1:46" x14ac:dyDescent="0.25">
      <c r="A7" s="29">
        <v>5</v>
      </c>
      <c r="B7" s="61" t="s">
        <v>218</v>
      </c>
      <c r="C7" s="31" t="s"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6"/>
      <c r="Q7" s="12"/>
      <c r="R7" s="12"/>
      <c r="S7" s="12"/>
      <c r="T7" s="12"/>
      <c r="U7" s="12"/>
      <c r="V7" s="12"/>
      <c r="W7" s="12"/>
      <c r="X7" s="12"/>
      <c r="Y7" s="12"/>
      <c r="Z7" s="12"/>
      <c r="AA7" s="17"/>
      <c r="AB7" s="36"/>
      <c r="AC7" s="12"/>
      <c r="AD7" s="12"/>
      <c r="AE7" s="12"/>
      <c r="AF7" s="12"/>
      <c r="AG7" s="12"/>
      <c r="AH7" s="12"/>
      <c r="AI7" s="12"/>
      <c r="AJ7" s="17"/>
      <c r="AK7" s="36"/>
      <c r="AL7" s="12"/>
      <c r="AM7" s="12"/>
      <c r="AN7" s="12"/>
      <c r="AO7" s="12"/>
      <c r="AP7" s="17"/>
      <c r="AQ7" s="36"/>
      <c r="AR7" s="12"/>
      <c r="AS7" s="17"/>
      <c r="AT7" s="10"/>
    </row>
    <row r="8" spans="1:46" x14ac:dyDescent="0.25">
      <c r="A8" s="29">
        <v>6</v>
      </c>
      <c r="B8" s="61" t="s">
        <v>219</v>
      </c>
      <c r="C8" s="31" t="s"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36"/>
      <c r="Q8" s="12"/>
      <c r="R8" s="12"/>
      <c r="S8" s="12"/>
      <c r="T8" s="12"/>
      <c r="U8" s="12"/>
      <c r="V8" s="12"/>
      <c r="W8" s="12"/>
      <c r="X8" s="12"/>
      <c r="Y8" s="12"/>
      <c r="Z8" s="12"/>
      <c r="AA8" s="17"/>
      <c r="AB8" s="36"/>
      <c r="AC8" s="12"/>
      <c r="AD8" s="12"/>
      <c r="AE8" s="12"/>
      <c r="AF8" s="12"/>
      <c r="AG8" s="12"/>
      <c r="AH8" s="12"/>
      <c r="AI8" s="12"/>
      <c r="AJ8" s="17"/>
      <c r="AK8" s="36"/>
      <c r="AL8" s="12"/>
      <c r="AM8" s="12"/>
      <c r="AN8" s="12"/>
      <c r="AO8" s="12"/>
      <c r="AP8" s="17"/>
      <c r="AQ8" s="36"/>
      <c r="AR8" s="12"/>
      <c r="AS8" s="17"/>
      <c r="AT8" s="10"/>
    </row>
    <row r="9" spans="1:46" x14ac:dyDescent="0.25">
      <c r="A9" s="29">
        <v>7</v>
      </c>
      <c r="B9" s="61" t="s">
        <v>220</v>
      </c>
      <c r="C9" s="31" t="s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6"/>
      <c r="Q9" s="12"/>
      <c r="R9" s="12"/>
      <c r="S9" s="12"/>
      <c r="T9" s="12"/>
      <c r="U9" s="12"/>
      <c r="V9" s="12"/>
      <c r="W9" s="12"/>
      <c r="X9" s="12"/>
      <c r="Y9" s="12"/>
      <c r="Z9" s="12"/>
      <c r="AA9" s="17"/>
      <c r="AB9" s="36"/>
      <c r="AC9" s="12"/>
      <c r="AD9" s="12"/>
      <c r="AE9" s="12"/>
      <c r="AF9" s="12"/>
      <c r="AG9" s="12"/>
      <c r="AH9" s="12"/>
      <c r="AI9" s="12"/>
      <c r="AJ9" s="17"/>
      <c r="AK9" s="36"/>
      <c r="AL9" s="12"/>
      <c r="AM9" s="12"/>
      <c r="AN9" s="12"/>
      <c r="AO9" s="12"/>
      <c r="AP9" s="17"/>
      <c r="AQ9" s="36"/>
      <c r="AR9" s="12"/>
      <c r="AS9" s="17"/>
      <c r="AT9" s="10"/>
    </row>
    <row r="10" spans="1:46" x14ac:dyDescent="0.25">
      <c r="A10" s="29">
        <v>8</v>
      </c>
      <c r="B10" s="61" t="s">
        <v>221</v>
      </c>
      <c r="C10" s="31" t="s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36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7"/>
      <c r="AB10" s="36"/>
      <c r="AC10" s="12"/>
      <c r="AD10" s="12"/>
      <c r="AE10" s="12"/>
      <c r="AF10" s="12"/>
      <c r="AG10" s="12"/>
      <c r="AH10" s="12"/>
      <c r="AI10" s="12"/>
      <c r="AJ10" s="17"/>
      <c r="AK10" s="36"/>
      <c r="AL10" s="12"/>
      <c r="AM10" s="12"/>
      <c r="AN10" s="12"/>
      <c r="AO10" s="12"/>
      <c r="AP10" s="17"/>
      <c r="AQ10" s="36"/>
      <c r="AR10" s="12"/>
      <c r="AS10" s="17"/>
      <c r="AT10" s="10"/>
    </row>
    <row r="11" spans="1:46" x14ac:dyDescent="0.25">
      <c r="A11" s="29">
        <v>9</v>
      </c>
      <c r="B11" s="61" t="s">
        <v>222</v>
      </c>
      <c r="C11" s="31" t="s"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6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7"/>
      <c r="AB11" s="36"/>
      <c r="AC11" s="12"/>
      <c r="AD11" s="12"/>
      <c r="AE11" s="12"/>
      <c r="AF11" s="12"/>
      <c r="AG11" s="12"/>
      <c r="AH11" s="12"/>
      <c r="AI11" s="12"/>
      <c r="AJ11" s="17"/>
      <c r="AK11" s="36"/>
      <c r="AL11" s="12"/>
      <c r="AM11" s="12"/>
      <c r="AN11" s="12"/>
      <c r="AO11" s="12"/>
      <c r="AP11" s="17"/>
      <c r="AQ11" s="36"/>
      <c r="AR11" s="12"/>
      <c r="AS11" s="17"/>
      <c r="AT11" s="10"/>
    </row>
    <row r="12" spans="1:46" x14ac:dyDescent="0.25">
      <c r="A12" s="29">
        <v>10</v>
      </c>
      <c r="B12" s="58" t="s">
        <v>223</v>
      </c>
      <c r="C12" s="31" t="s">
        <v>0</v>
      </c>
      <c r="D12" s="14">
        <f t="shared" ref="D12:AS12" si="5">SUM(D13:D19)</f>
        <v>0</v>
      </c>
      <c r="E12" s="14">
        <f t="shared" si="5"/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5"/>
        <v>0</v>
      </c>
      <c r="O12" s="14">
        <f t="shared" si="5"/>
        <v>0</v>
      </c>
      <c r="P12" s="32">
        <f t="shared" si="5"/>
        <v>0</v>
      </c>
      <c r="Q12" s="16">
        <f t="shared" si="5"/>
        <v>0</v>
      </c>
      <c r="R12" s="16">
        <f t="shared" si="5"/>
        <v>0</v>
      </c>
      <c r="S12" s="16">
        <f t="shared" si="5"/>
        <v>0</v>
      </c>
      <c r="T12" s="16">
        <f t="shared" si="5"/>
        <v>0</v>
      </c>
      <c r="U12" s="16">
        <f t="shared" si="5"/>
        <v>0</v>
      </c>
      <c r="V12" s="16">
        <f t="shared" si="5"/>
        <v>0</v>
      </c>
      <c r="W12" s="16">
        <f t="shared" si="5"/>
        <v>0</v>
      </c>
      <c r="X12" s="16">
        <f t="shared" si="5"/>
        <v>0</v>
      </c>
      <c r="Y12" s="16">
        <f t="shared" si="5"/>
        <v>0</v>
      </c>
      <c r="Z12" s="16">
        <f t="shared" si="5"/>
        <v>0</v>
      </c>
      <c r="AA12" s="33">
        <f t="shared" si="5"/>
        <v>0</v>
      </c>
      <c r="AB12" s="32">
        <f t="shared" si="5"/>
        <v>0</v>
      </c>
      <c r="AC12" s="16">
        <f t="shared" si="5"/>
        <v>0</v>
      </c>
      <c r="AD12" s="16">
        <f t="shared" si="5"/>
        <v>0</v>
      </c>
      <c r="AE12" s="16">
        <f t="shared" si="5"/>
        <v>0</v>
      </c>
      <c r="AF12" s="16">
        <f t="shared" si="5"/>
        <v>0</v>
      </c>
      <c r="AG12" s="16">
        <f t="shared" si="5"/>
        <v>0</v>
      </c>
      <c r="AH12" s="16">
        <f t="shared" si="5"/>
        <v>0</v>
      </c>
      <c r="AI12" s="16">
        <f t="shared" si="5"/>
        <v>0</v>
      </c>
      <c r="AJ12" s="33">
        <f t="shared" si="5"/>
        <v>0</v>
      </c>
      <c r="AK12" s="32">
        <f t="shared" si="5"/>
        <v>0</v>
      </c>
      <c r="AL12" s="16">
        <f t="shared" si="5"/>
        <v>0</v>
      </c>
      <c r="AM12" s="16">
        <f t="shared" si="5"/>
        <v>0</v>
      </c>
      <c r="AN12" s="16">
        <f t="shared" si="5"/>
        <v>0</v>
      </c>
      <c r="AO12" s="16">
        <f t="shared" si="5"/>
        <v>0</v>
      </c>
      <c r="AP12" s="33">
        <f t="shared" si="5"/>
        <v>0</v>
      </c>
      <c r="AQ12" s="32">
        <f t="shared" si="5"/>
        <v>0</v>
      </c>
      <c r="AR12" s="16">
        <f t="shared" si="5"/>
        <v>0</v>
      </c>
      <c r="AS12" s="33">
        <f t="shared" si="5"/>
        <v>0</v>
      </c>
      <c r="AT12" s="14">
        <f>SUM(AT13:AT19)</f>
        <v>0</v>
      </c>
    </row>
    <row r="13" spans="1:46" x14ac:dyDescent="0.25">
      <c r="A13" s="29">
        <v>11</v>
      </c>
      <c r="B13" s="61" t="s">
        <v>224</v>
      </c>
      <c r="C13" s="31" t="s"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36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7"/>
      <c r="AB13" s="36"/>
      <c r="AC13" s="12"/>
      <c r="AD13" s="12"/>
      <c r="AE13" s="12"/>
      <c r="AF13" s="12"/>
      <c r="AG13" s="12"/>
      <c r="AH13" s="12"/>
      <c r="AI13" s="12"/>
      <c r="AJ13" s="17"/>
      <c r="AK13" s="36"/>
      <c r="AL13" s="12"/>
      <c r="AM13" s="12"/>
      <c r="AN13" s="12"/>
      <c r="AO13" s="12"/>
      <c r="AP13" s="17"/>
      <c r="AQ13" s="36"/>
      <c r="AR13" s="12"/>
      <c r="AS13" s="17"/>
      <c r="AT13" s="10"/>
    </row>
    <row r="14" spans="1:46" x14ac:dyDescent="0.25">
      <c r="A14" s="29">
        <v>12</v>
      </c>
      <c r="B14" s="61" t="s">
        <v>225</v>
      </c>
      <c r="C14" s="31" t="s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6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7"/>
      <c r="AB14" s="36"/>
      <c r="AC14" s="12"/>
      <c r="AD14" s="12"/>
      <c r="AE14" s="12"/>
      <c r="AF14" s="12"/>
      <c r="AG14" s="12"/>
      <c r="AH14" s="12"/>
      <c r="AI14" s="12"/>
      <c r="AJ14" s="17"/>
      <c r="AK14" s="36"/>
      <c r="AL14" s="12"/>
      <c r="AM14" s="12"/>
      <c r="AN14" s="12"/>
      <c r="AO14" s="12"/>
      <c r="AP14" s="17"/>
      <c r="AQ14" s="36"/>
      <c r="AR14" s="12"/>
      <c r="AS14" s="17"/>
      <c r="AT14" s="10"/>
    </row>
    <row r="15" spans="1:46" x14ac:dyDescent="0.25">
      <c r="A15" s="29">
        <v>13</v>
      </c>
      <c r="B15" s="61" t="s">
        <v>226</v>
      </c>
      <c r="C15" s="31" t="s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36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7"/>
      <c r="AB15" s="36"/>
      <c r="AC15" s="12"/>
      <c r="AD15" s="12"/>
      <c r="AE15" s="12"/>
      <c r="AF15" s="12"/>
      <c r="AG15" s="12"/>
      <c r="AH15" s="12"/>
      <c r="AI15" s="12"/>
      <c r="AJ15" s="17"/>
      <c r="AK15" s="36"/>
      <c r="AL15" s="12"/>
      <c r="AM15" s="12"/>
      <c r="AN15" s="12"/>
      <c r="AO15" s="12"/>
      <c r="AP15" s="17"/>
      <c r="AQ15" s="36"/>
      <c r="AR15" s="12"/>
      <c r="AS15" s="17"/>
      <c r="AT15" s="10"/>
    </row>
    <row r="16" spans="1:46" x14ac:dyDescent="0.25">
      <c r="A16" s="29">
        <v>14</v>
      </c>
      <c r="B16" s="61" t="s">
        <v>227</v>
      </c>
      <c r="C16" s="31" t="s"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6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7"/>
      <c r="AB16" s="36"/>
      <c r="AC16" s="12"/>
      <c r="AD16" s="12"/>
      <c r="AE16" s="12"/>
      <c r="AF16" s="12"/>
      <c r="AG16" s="12"/>
      <c r="AH16" s="12"/>
      <c r="AI16" s="12"/>
      <c r="AJ16" s="17"/>
      <c r="AK16" s="36"/>
      <c r="AL16" s="12"/>
      <c r="AM16" s="12"/>
      <c r="AN16" s="12"/>
      <c r="AO16" s="12"/>
      <c r="AP16" s="17"/>
      <c r="AQ16" s="36"/>
      <c r="AR16" s="12"/>
      <c r="AS16" s="17"/>
      <c r="AT16" s="10"/>
    </row>
    <row r="17" spans="1:46" x14ac:dyDescent="0.25">
      <c r="A17" s="29">
        <v>15</v>
      </c>
      <c r="B17" s="61" t="s">
        <v>228</v>
      </c>
      <c r="C17" s="31" t="s"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6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7"/>
      <c r="AB17" s="36"/>
      <c r="AC17" s="12"/>
      <c r="AD17" s="12"/>
      <c r="AE17" s="12"/>
      <c r="AF17" s="12"/>
      <c r="AG17" s="12"/>
      <c r="AH17" s="12"/>
      <c r="AI17" s="12"/>
      <c r="AJ17" s="17"/>
      <c r="AK17" s="36"/>
      <c r="AL17" s="12"/>
      <c r="AM17" s="12"/>
      <c r="AN17" s="12"/>
      <c r="AO17" s="12"/>
      <c r="AP17" s="17"/>
      <c r="AQ17" s="36"/>
      <c r="AR17" s="12"/>
      <c r="AS17" s="17"/>
      <c r="AT17" s="10"/>
    </row>
    <row r="18" spans="1:46" x14ac:dyDescent="0.25">
      <c r="A18" s="29">
        <v>16</v>
      </c>
      <c r="B18" s="61" t="s">
        <v>229</v>
      </c>
      <c r="C18" s="31" t="s"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36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7"/>
      <c r="AB18" s="36"/>
      <c r="AC18" s="12"/>
      <c r="AD18" s="12"/>
      <c r="AE18" s="12"/>
      <c r="AF18" s="12"/>
      <c r="AG18" s="12"/>
      <c r="AH18" s="12"/>
      <c r="AI18" s="12"/>
      <c r="AJ18" s="17"/>
      <c r="AK18" s="36"/>
      <c r="AL18" s="12"/>
      <c r="AM18" s="12"/>
      <c r="AN18" s="12"/>
      <c r="AO18" s="12"/>
      <c r="AP18" s="17"/>
      <c r="AQ18" s="36"/>
      <c r="AR18" s="12"/>
      <c r="AS18" s="17"/>
      <c r="AT18" s="10"/>
    </row>
    <row r="19" spans="1:46" x14ac:dyDescent="0.25">
      <c r="A19" s="29">
        <v>17</v>
      </c>
      <c r="B19" s="61" t="s">
        <v>230</v>
      </c>
      <c r="C19" s="31" t="s"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36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7"/>
      <c r="AB19" s="36"/>
      <c r="AC19" s="12"/>
      <c r="AD19" s="12"/>
      <c r="AE19" s="12"/>
      <c r="AF19" s="12"/>
      <c r="AG19" s="12"/>
      <c r="AH19" s="12"/>
      <c r="AI19" s="12"/>
      <c r="AJ19" s="17"/>
      <c r="AK19" s="36"/>
      <c r="AL19" s="12"/>
      <c r="AM19" s="12"/>
      <c r="AN19" s="12"/>
      <c r="AO19" s="12"/>
      <c r="AP19" s="17"/>
      <c r="AQ19" s="36"/>
      <c r="AR19" s="12"/>
      <c r="AS19" s="17"/>
      <c r="AT19" s="10"/>
    </row>
    <row r="20" spans="1:46" x14ac:dyDescent="0.25">
      <c r="A20" s="29">
        <v>18</v>
      </c>
      <c r="B20" s="58" t="s">
        <v>231</v>
      </c>
      <c r="C20" s="31" t="s">
        <v>0</v>
      </c>
      <c r="D20" s="14">
        <f t="shared" ref="D20:AS20" si="6">SUM(D21:D30)</f>
        <v>0</v>
      </c>
      <c r="E20" s="14">
        <f t="shared" si="6"/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6"/>
        <v>0</v>
      </c>
      <c r="O20" s="14">
        <f t="shared" si="6"/>
        <v>0</v>
      </c>
      <c r="P20" s="32">
        <f t="shared" si="6"/>
        <v>0</v>
      </c>
      <c r="Q20" s="16">
        <f t="shared" si="6"/>
        <v>0</v>
      </c>
      <c r="R20" s="16">
        <f t="shared" si="6"/>
        <v>0</v>
      </c>
      <c r="S20" s="16">
        <f t="shared" si="6"/>
        <v>0</v>
      </c>
      <c r="T20" s="16">
        <f t="shared" si="6"/>
        <v>0</v>
      </c>
      <c r="U20" s="16">
        <f t="shared" si="6"/>
        <v>0</v>
      </c>
      <c r="V20" s="16">
        <f t="shared" si="6"/>
        <v>0</v>
      </c>
      <c r="W20" s="16">
        <f t="shared" si="6"/>
        <v>0</v>
      </c>
      <c r="X20" s="16">
        <f t="shared" si="6"/>
        <v>0</v>
      </c>
      <c r="Y20" s="16">
        <f t="shared" si="6"/>
        <v>0</v>
      </c>
      <c r="Z20" s="16">
        <f t="shared" si="6"/>
        <v>0</v>
      </c>
      <c r="AA20" s="33">
        <f t="shared" si="6"/>
        <v>0</v>
      </c>
      <c r="AB20" s="32">
        <f t="shared" si="6"/>
        <v>0</v>
      </c>
      <c r="AC20" s="16">
        <f t="shared" si="6"/>
        <v>0</v>
      </c>
      <c r="AD20" s="16">
        <f t="shared" si="6"/>
        <v>0</v>
      </c>
      <c r="AE20" s="16">
        <f t="shared" si="6"/>
        <v>0</v>
      </c>
      <c r="AF20" s="16">
        <f t="shared" si="6"/>
        <v>0</v>
      </c>
      <c r="AG20" s="16">
        <f t="shared" si="6"/>
        <v>0</v>
      </c>
      <c r="AH20" s="16">
        <f t="shared" si="6"/>
        <v>0</v>
      </c>
      <c r="AI20" s="16">
        <f t="shared" si="6"/>
        <v>0</v>
      </c>
      <c r="AJ20" s="33">
        <f t="shared" si="6"/>
        <v>0</v>
      </c>
      <c r="AK20" s="32">
        <f t="shared" si="6"/>
        <v>0</v>
      </c>
      <c r="AL20" s="16">
        <f t="shared" si="6"/>
        <v>0</v>
      </c>
      <c r="AM20" s="16">
        <f t="shared" si="6"/>
        <v>0</v>
      </c>
      <c r="AN20" s="16">
        <f t="shared" si="6"/>
        <v>0</v>
      </c>
      <c r="AO20" s="16">
        <f t="shared" si="6"/>
        <v>0</v>
      </c>
      <c r="AP20" s="33">
        <f t="shared" si="6"/>
        <v>0</v>
      </c>
      <c r="AQ20" s="32">
        <f t="shared" si="6"/>
        <v>0</v>
      </c>
      <c r="AR20" s="16">
        <f t="shared" si="6"/>
        <v>0</v>
      </c>
      <c r="AS20" s="33">
        <f t="shared" si="6"/>
        <v>0</v>
      </c>
      <c r="AT20" s="14">
        <f>SUM(AT21:AT30)</f>
        <v>0</v>
      </c>
    </row>
    <row r="21" spans="1:46" x14ac:dyDescent="0.25">
      <c r="A21" s="29">
        <v>19</v>
      </c>
      <c r="B21" s="61" t="s">
        <v>232</v>
      </c>
      <c r="C21" s="31" t="s"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39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40"/>
      <c r="AB21" s="39"/>
      <c r="AC21" s="20"/>
      <c r="AD21" s="20"/>
      <c r="AE21" s="20"/>
      <c r="AF21" s="20"/>
      <c r="AG21" s="20"/>
      <c r="AH21" s="20"/>
      <c r="AI21" s="20"/>
      <c r="AJ21" s="40"/>
      <c r="AK21" s="39"/>
      <c r="AL21" s="20"/>
      <c r="AM21" s="20"/>
      <c r="AN21" s="20"/>
      <c r="AO21" s="20"/>
      <c r="AP21" s="40"/>
      <c r="AQ21" s="39"/>
      <c r="AR21" s="20"/>
      <c r="AS21" s="40"/>
      <c r="AT21" s="18"/>
    </row>
    <row r="22" spans="1:46" x14ac:dyDescent="0.25">
      <c r="A22" s="29">
        <v>20</v>
      </c>
      <c r="B22" s="61" t="s">
        <v>233</v>
      </c>
      <c r="C22" s="31" t="s"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39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40"/>
      <c r="AB22" s="39"/>
      <c r="AC22" s="20"/>
      <c r="AD22" s="20"/>
      <c r="AE22" s="20"/>
      <c r="AF22" s="20"/>
      <c r="AG22" s="20"/>
      <c r="AH22" s="20"/>
      <c r="AI22" s="20"/>
      <c r="AJ22" s="40"/>
      <c r="AK22" s="39"/>
      <c r="AL22" s="20"/>
      <c r="AM22" s="20"/>
      <c r="AN22" s="20"/>
      <c r="AO22" s="20"/>
      <c r="AP22" s="40"/>
      <c r="AQ22" s="39"/>
      <c r="AR22" s="20"/>
      <c r="AS22" s="40"/>
      <c r="AT22" s="18"/>
    </row>
    <row r="23" spans="1:46" x14ac:dyDescent="0.25">
      <c r="A23" s="29">
        <v>21</v>
      </c>
      <c r="B23" s="61" t="s">
        <v>234</v>
      </c>
      <c r="C23" s="31" t="s"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39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40"/>
      <c r="AB23" s="39"/>
      <c r="AC23" s="20"/>
      <c r="AD23" s="20"/>
      <c r="AE23" s="20"/>
      <c r="AF23" s="20"/>
      <c r="AG23" s="20"/>
      <c r="AH23" s="20"/>
      <c r="AI23" s="20"/>
      <c r="AJ23" s="40"/>
      <c r="AK23" s="39"/>
      <c r="AL23" s="20"/>
      <c r="AM23" s="20"/>
      <c r="AN23" s="20"/>
      <c r="AO23" s="20"/>
      <c r="AP23" s="40"/>
      <c r="AQ23" s="39"/>
      <c r="AR23" s="20"/>
      <c r="AS23" s="40"/>
      <c r="AT23" s="18"/>
    </row>
    <row r="24" spans="1:46" x14ac:dyDescent="0.25">
      <c r="A24" s="29">
        <v>22</v>
      </c>
      <c r="B24" s="61" t="s">
        <v>235</v>
      </c>
      <c r="C24" s="31" t="s"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39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40"/>
      <c r="AB24" s="39"/>
      <c r="AC24" s="20"/>
      <c r="AD24" s="20"/>
      <c r="AE24" s="20"/>
      <c r="AF24" s="20"/>
      <c r="AG24" s="20"/>
      <c r="AH24" s="20"/>
      <c r="AI24" s="20"/>
      <c r="AJ24" s="40"/>
      <c r="AK24" s="39"/>
      <c r="AL24" s="20"/>
      <c r="AM24" s="20"/>
      <c r="AN24" s="20"/>
      <c r="AO24" s="20"/>
      <c r="AP24" s="40"/>
      <c r="AQ24" s="39"/>
      <c r="AR24" s="20"/>
      <c r="AS24" s="40"/>
      <c r="AT24" s="18"/>
    </row>
    <row r="25" spans="1:46" x14ac:dyDescent="0.25">
      <c r="A25" s="29">
        <v>23</v>
      </c>
      <c r="B25" s="61" t="s">
        <v>236</v>
      </c>
      <c r="C25" s="31" t="s"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39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40"/>
      <c r="AB25" s="39"/>
      <c r="AC25" s="20"/>
      <c r="AD25" s="20"/>
      <c r="AE25" s="20"/>
      <c r="AF25" s="20"/>
      <c r="AG25" s="20"/>
      <c r="AH25" s="20"/>
      <c r="AI25" s="20"/>
      <c r="AJ25" s="40"/>
      <c r="AK25" s="39"/>
      <c r="AL25" s="20"/>
      <c r="AM25" s="20"/>
      <c r="AN25" s="20"/>
      <c r="AO25" s="20"/>
      <c r="AP25" s="40"/>
      <c r="AQ25" s="39"/>
      <c r="AR25" s="20"/>
      <c r="AS25" s="40"/>
      <c r="AT25" s="18"/>
    </row>
    <row r="26" spans="1:46" x14ac:dyDescent="0.25">
      <c r="A26" s="29">
        <v>24</v>
      </c>
      <c r="B26" s="61" t="s">
        <v>237</v>
      </c>
      <c r="C26" s="31" t="s"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39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40"/>
      <c r="AB26" s="39"/>
      <c r="AC26" s="20"/>
      <c r="AD26" s="20"/>
      <c r="AE26" s="20"/>
      <c r="AF26" s="20"/>
      <c r="AG26" s="20"/>
      <c r="AH26" s="20"/>
      <c r="AI26" s="20"/>
      <c r="AJ26" s="40"/>
      <c r="AK26" s="39"/>
      <c r="AL26" s="20"/>
      <c r="AM26" s="20"/>
      <c r="AN26" s="20"/>
      <c r="AO26" s="20"/>
      <c r="AP26" s="40"/>
      <c r="AQ26" s="39"/>
      <c r="AR26" s="20"/>
      <c r="AS26" s="40"/>
      <c r="AT26" s="18"/>
    </row>
    <row r="27" spans="1:46" x14ac:dyDescent="0.25">
      <c r="A27" s="29">
        <v>25</v>
      </c>
      <c r="B27" s="61" t="s">
        <v>238</v>
      </c>
      <c r="C27" s="31" t="s"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39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40"/>
      <c r="AB27" s="39"/>
      <c r="AC27" s="20"/>
      <c r="AD27" s="20"/>
      <c r="AE27" s="20"/>
      <c r="AF27" s="20"/>
      <c r="AG27" s="20"/>
      <c r="AH27" s="20"/>
      <c r="AI27" s="20"/>
      <c r="AJ27" s="40"/>
      <c r="AK27" s="39"/>
      <c r="AL27" s="20"/>
      <c r="AM27" s="20"/>
      <c r="AN27" s="20"/>
      <c r="AO27" s="20"/>
      <c r="AP27" s="40"/>
      <c r="AQ27" s="39"/>
      <c r="AR27" s="20"/>
      <c r="AS27" s="40"/>
      <c r="AT27" s="18"/>
    </row>
    <row r="28" spans="1:46" x14ac:dyDescent="0.25">
      <c r="A28" s="29">
        <v>26</v>
      </c>
      <c r="B28" s="61" t="s">
        <v>239</v>
      </c>
      <c r="C28" s="31" t="s"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39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40"/>
      <c r="AB28" s="39"/>
      <c r="AC28" s="20"/>
      <c r="AD28" s="20"/>
      <c r="AE28" s="20"/>
      <c r="AF28" s="20"/>
      <c r="AG28" s="20"/>
      <c r="AH28" s="20"/>
      <c r="AI28" s="20"/>
      <c r="AJ28" s="40"/>
      <c r="AK28" s="39"/>
      <c r="AL28" s="20"/>
      <c r="AM28" s="20"/>
      <c r="AN28" s="20"/>
      <c r="AO28" s="20"/>
      <c r="AP28" s="40"/>
      <c r="AQ28" s="39"/>
      <c r="AR28" s="20"/>
      <c r="AS28" s="40"/>
      <c r="AT28" s="18"/>
    </row>
    <row r="29" spans="1:46" x14ac:dyDescent="0.25">
      <c r="A29" s="29">
        <v>27</v>
      </c>
      <c r="B29" s="61" t="s">
        <v>240</v>
      </c>
      <c r="C29" s="31" t="s"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39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40"/>
      <c r="AB29" s="39"/>
      <c r="AC29" s="20"/>
      <c r="AD29" s="20"/>
      <c r="AE29" s="20"/>
      <c r="AF29" s="20"/>
      <c r="AG29" s="20"/>
      <c r="AH29" s="20"/>
      <c r="AI29" s="20"/>
      <c r="AJ29" s="40"/>
      <c r="AK29" s="39"/>
      <c r="AL29" s="20"/>
      <c r="AM29" s="20"/>
      <c r="AN29" s="20"/>
      <c r="AO29" s="20"/>
      <c r="AP29" s="40"/>
      <c r="AQ29" s="39"/>
      <c r="AR29" s="20"/>
      <c r="AS29" s="40"/>
      <c r="AT29" s="18"/>
    </row>
    <row r="30" spans="1:46" x14ac:dyDescent="0.25">
      <c r="A30" s="29">
        <v>28</v>
      </c>
      <c r="B30" s="61" t="s">
        <v>241</v>
      </c>
      <c r="C30" s="31" t="s"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39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40"/>
      <c r="AB30" s="39"/>
      <c r="AC30" s="20"/>
      <c r="AD30" s="20"/>
      <c r="AE30" s="20"/>
      <c r="AF30" s="20"/>
      <c r="AG30" s="20"/>
      <c r="AH30" s="20"/>
      <c r="AI30" s="20"/>
      <c r="AJ30" s="40"/>
      <c r="AK30" s="39"/>
      <c r="AL30" s="20"/>
      <c r="AM30" s="20"/>
      <c r="AN30" s="20"/>
      <c r="AO30" s="20"/>
      <c r="AP30" s="40"/>
      <c r="AQ30" s="39"/>
      <c r="AR30" s="20"/>
      <c r="AS30" s="40"/>
      <c r="AT30" s="18"/>
    </row>
    <row r="31" spans="1:46" x14ac:dyDescent="0.25">
      <c r="A31" s="29">
        <v>29</v>
      </c>
      <c r="B31" s="62" t="s">
        <v>242</v>
      </c>
      <c r="C31" s="31" t="s">
        <v>0</v>
      </c>
      <c r="D31" s="14">
        <f t="shared" ref="D31:AS31" si="7">SUM(D32,D39,D48,D55)</f>
        <v>0</v>
      </c>
      <c r="E31" s="14">
        <f t="shared" si="7"/>
        <v>0</v>
      </c>
      <c r="F31" s="14">
        <f t="shared" si="7"/>
        <v>0</v>
      </c>
      <c r="G31" s="14">
        <f t="shared" si="7"/>
        <v>0</v>
      </c>
      <c r="H31" s="14">
        <f t="shared" si="7"/>
        <v>0</v>
      </c>
      <c r="I31" s="14">
        <f t="shared" si="7"/>
        <v>0</v>
      </c>
      <c r="J31" s="14">
        <f t="shared" si="7"/>
        <v>0</v>
      </c>
      <c r="K31" s="14">
        <f t="shared" si="7"/>
        <v>0</v>
      </c>
      <c r="L31" s="14">
        <f t="shared" si="7"/>
        <v>0</v>
      </c>
      <c r="M31" s="14">
        <f t="shared" si="7"/>
        <v>0</v>
      </c>
      <c r="N31" s="14">
        <f t="shared" si="7"/>
        <v>0</v>
      </c>
      <c r="O31" s="14">
        <f t="shared" si="7"/>
        <v>0</v>
      </c>
      <c r="P31" s="32">
        <f t="shared" si="7"/>
        <v>0</v>
      </c>
      <c r="Q31" s="16">
        <f t="shared" si="7"/>
        <v>0</v>
      </c>
      <c r="R31" s="16">
        <f t="shared" si="7"/>
        <v>0</v>
      </c>
      <c r="S31" s="16">
        <f t="shared" si="7"/>
        <v>0</v>
      </c>
      <c r="T31" s="16">
        <f t="shared" si="7"/>
        <v>0</v>
      </c>
      <c r="U31" s="16">
        <f t="shared" si="7"/>
        <v>0</v>
      </c>
      <c r="V31" s="16">
        <f t="shared" si="7"/>
        <v>0</v>
      </c>
      <c r="W31" s="16">
        <f t="shared" si="7"/>
        <v>0</v>
      </c>
      <c r="X31" s="16">
        <f t="shared" si="7"/>
        <v>0</v>
      </c>
      <c r="Y31" s="16">
        <f t="shared" si="7"/>
        <v>0</v>
      </c>
      <c r="Z31" s="16">
        <f t="shared" si="7"/>
        <v>0</v>
      </c>
      <c r="AA31" s="33">
        <f t="shared" si="7"/>
        <v>0</v>
      </c>
      <c r="AB31" s="32">
        <f t="shared" si="7"/>
        <v>0</v>
      </c>
      <c r="AC31" s="16">
        <f t="shared" si="7"/>
        <v>0</v>
      </c>
      <c r="AD31" s="16">
        <f t="shared" si="7"/>
        <v>0</v>
      </c>
      <c r="AE31" s="16">
        <f t="shared" si="7"/>
        <v>0</v>
      </c>
      <c r="AF31" s="16">
        <f t="shared" si="7"/>
        <v>0</v>
      </c>
      <c r="AG31" s="16">
        <f t="shared" si="7"/>
        <v>0</v>
      </c>
      <c r="AH31" s="16">
        <f t="shared" si="7"/>
        <v>0</v>
      </c>
      <c r="AI31" s="16">
        <f t="shared" si="7"/>
        <v>0</v>
      </c>
      <c r="AJ31" s="33">
        <f t="shared" si="7"/>
        <v>0</v>
      </c>
      <c r="AK31" s="32">
        <f t="shared" si="7"/>
        <v>0</v>
      </c>
      <c r="AL31" s="16">
        <f t="shared" si="7"/>
        <v>0</v>
      </c>
      <c r="AM31" s="16">
        <f t="shared" si="7"/>
        <v>0</v>
      </c>
      <c r="AN31" s="16">
        <f t="shared" si="7"/>
        <v>0</v>
      </c>
      <c r="AO31" s="16">
        <f t="shared" si="7"/>
        <v>0</v>
      </c>
      <c r="AP31" s="33">
        <f t="shared" si="7"/>
        <v>0</v>
      </c>
      <c r="AQ31" s="32">
        <f t="shared" si="7"/>
        <v>0</v>
      </c>
      <c r="AR31" s="16">
        <f t="shared" si="7"/>
        <v>0</v>
      </c>
      <c r="AS31" s="33">
        <f t="shared" si="7"/>
        <v>0</v>
      </c>
      <c r="AT31" s="14">
        <f>SUM(AT32,AT39,AT48,AT55)</f>
        <v>0</v>
      </c>
    </row>
    <row r="32" spans="1:46" x14ac:dyDescent="0.25">
      <c r="A32" s="29">
        <v>30</v>
      </c>
      <c r="B32" s="58" t="s">
        <v>243</v>
      </c>
      <c r="C32" s="31" t="s">
        <v>0</v>
      </c>
      <c r="D32" s="14">
        <f t="shared" ref="D32:AS32" si="8">SUM(D33:D38)</f>
        <v>0</v>
      </c>
      <c r="E32" s="14">
        <f t="shared" si="8"/>
        <v>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8"/>
        <v>0</v>
      </c>
      <c r="O32" s="14">
        <f t="shared" si="8"/>
        <v>0</v>
      </c>
      <c r="P32" s="32">
        <f t="shared" si="8"/>
        <v>0</v>
      </c>
      <c r="Q32" s="16">
        <f t="shared" si="8"/>
        <v>0</v>
      </c>
      <c r="R32" s="16">
        <f t="shared" si="8"/>
        <v>0</v>
      </c>
      <c r="S32" s="16">
        <f t="shared" si="8"/>
        <v>0</v>
      </c>
      <c r="T32" s="16">
        <f t="shared" si="8"/>
        <v>0</v>
      </c>
      <c r="U32" s="16">
        <f t="shared" si="8"/>
        <v>0</v>
      </c>
      <c r="V32" s="16">
        <f t="shared" si="8"/>
        <v>0</v>
      </c>
      <c r="W32" s="16">
        <f t="shared" si="8"/>
        <v>0</v>
      </c>
      <c r="X32" s="16">
        <f t="shared" si="8"/>
        <v>0</v>
      </c>
      <c r="Y32" s="16">
        <f t="shared" si="8"/>
        <v>0</v>
      </c>
      <c r="Z32" s="16">
        <f t="shared" si="8"/>
        <v>0</v>
      </c>
      <c r="AA32" s="33">
        <f t="shared" si="8"/>
        <v>0</v>
      </c>
      <c r="AB32" s="32">
        <f t="shared" si="8"/>
        <v>0</v>
      </c>
      <c r="AC32" s="16">
        <f t="shared" si="8"/>
        <v>0</v>
      </c>
      <c r="AD32" s="16">
        <f t="shared" si="8"/>
        <v>0</v>
      </c>
      <c r="AE32" s="16">
        <f t="shared" si="8"/>
        <v>0</v>
      </c>
      <c r="AF32" s="16">
        <f t="shared" si="8"/>
        <v>0</v>
      </c>
      <c r="AG32" s="16">
        <f t="shared" si="8"/>
        <v>0</v>
      </c>
      <c r="AH32" s="16">
        <f t="shared" si="8"/>
        <v>0</v>
      </c>
      <c r="AI32" s="16">
        <f t="shared" si="8"/>
        <v>0</v>
      </c>
      <c r="AJ32" s="33">
        <f t="shared" si="8"/>
        <v>0</v>
      </c>
      <c r="AK32" s="32">
        <f t="shared" si="8"/>
        <v>0</v>
      </c>
      <c r="AL32" s="16">
        <f t="shared" si="8"/>
        <v>0</v>
      </c>
      <c r="AM32" s="16">
        <f t="shared" si="8"/>
        <v>0</v>
      </c>
      <c r="AN32" s="16">
        <f t="shared" si="8"/>
        <v>0</v>
      </c>
      <c r="AO32" s="16">
        <f t="shared" si="8"/>
        <v>0</v>
      </c>
      <c r="AP32" s="33">
        <f t="shared" si="8"/>
        <v>0</v>
      </c>
      <c r="AQ32" s="32">
        <f t="shared" si="8"/>
        <v>0</v>
      </c>
      <c r="AR32" s="16">
        <f t="shared" si="8"/>
        <v>0</v>
      </c>
      <c r="AS32" s="33">
        <f t="shared" si="8"/>
        <v>0</v>
      </c>
      <c r="AT32" s="14">
        <f>SUM(AT33:AT38)</f>
        <v>0</v>
      </c>
    </row>
    <row r="33" spans="1:46" x14ac:dyDescent="0.25">
      <c r="A33" s="29">
        <v>31</v>
      </c>
      <c r="B33" s="61" t="s">
        <v>244</v>
      </c>
      <c r="C33" s="31" t="s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39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40"/>
      <c r="AB33" s="39"/>
      <c r="AC33" s="20"/>
      <c r="AD33" s="20"/>
      <c r="AE33" s="20"/>
      <c r="AF33" s="20"/>
      <c r="AG33" s="20"/>
      <c r="AH33" s="20"/>
      <c r="AI33" s="20"/>
      <c r="AJ33" s="40"/>
      <c r="AK33" s="39"/>
      <c r="AL33" s="20"/>
      <c r="AM33" s="20"/>
      <c r="AN33" s="20"/>
      <c r="AO33" s="20"/>
      <c r="AP33" s="40"/>
      <c r="AQ33" s="39"/>
      <c r="AR33" s="20"/>
      <c r="AS33" s="40"/>
      <c r="AT33" s="18"/>
    </row>
    <row r="34" spans="1:46" x14ac:dyDescent="0.25">
      <c r="A34" s="29">
        <v>32</v>
      </c>
      <c r="B34" s="61" t="s">
        <v>245</v>
      </c>
      <c r="C34" s="31" t="s"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39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40"/>
      <c r="AB34" s="39"/>
      <c r="AC34" s="20"/>
      <c r="AD34" s="20"/>
      <c r="AE34" s="20"/>
      <c r="AF34" s="20"/>
      <c r="AG34" s="20"/>
      <c r="AH34" s="20"/>
      <c r="AI34" s="20"/>
      <c r="AJ34" s="40"/>
      <c r="AK34" s="39"/>
      <c r="AL34" s="20"/>
      <c r="AM34" s="20"/>
      <c r="AN34" s="20"/>
      <c r="AO34" s="20"/>
      <c r="AP34" s="40"/>
      <c r="AQ34" s="39"/>
      <c r="AR34" s="20"/>
      <c r="AS34" s="40"/>
      <c r="AT34" s="18"/>
    </row>
    <row r="35" spans="1:46" x14ac:dyDescent="0.25">
      <c r="A35" s="29">
        <v>33</v>
      </c>
      <c r="B35" s="61" t="s">
        <v>246</v>
      </c>
      <c r="C35" s="31" t="s"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9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40"/>
      <c r="AB35" s="39"/>
      <c r="AC35" s="20"/>
      <c r="AD35" s="20"/>
      <c r="AE35" s="20"/>
      <c r="AF35" s="20"/>
      <c r="AG35" s="20"/>
      <c r="AH35" s="20"/>
      <c r="AI35" s="20"/>
      <c r="AJ35" s="40"/>
      <c r="AK35" s="39"/>
      <c r="AL35" s="20"/>
      <c r="AM35" s="20"/>
      <c r="AN35" s="20"/>
      <c r="AO35" s="20"/>
      <c r="AP35" s="40"/>
      <c r="AQ35" s="39"/>
      <c r="AR35" s="20"/>
      <c r="AS35" s="40"/>
      <c r="AT35" s="18"/>
    </row>
    <row r="36" spans="1:46" x14ac:dyDescent="0.25">
      <c r="A36" s="29">
        <v>34</v>
      </c>
      <c r="B36" s="61" t="s">
        <v>247</v>
      </c>
      <c r="C36" s="31" t="s">
        <v>0</v>
      </c>
      <c r="D36" s="18"/>
      <c r="E36" s="18">
        <f>'1 - ÖsszEK Jelentés'!E7-SUM('7 - MLG'!E34:E35)+SUM('7 - MLG'!D34:D36)</f>
        <v>0</v>
      </c>
      <c r="F36" s="18">
        <f>'1 - ÖsszEK Jelentés'!F7-SUM('7 - MLG'!F34:F35)+SUM('7 - MLG'!E34:E36)</f>
        <v>0</v>
      </c>
      <c r="G36" s="18">
        <f>'1 - ÖsszEK Jelentés'!G7-SUM('7 - MLG'!G34:G35)+SUM('7 - MLG'!F34:F36)</f>
        <v>0</v>
      </c>
      <c r="H36" s="18">
        <f>'1 - ÖsszEK Jelentés'!H7-SUM('7 - MLG'!H34:H35)+SUM('7 - MLG'!G34:G36)</f>
        <v>0</v>
      </c>
      <c r="I36" s="18">
        <f>'1 - ÖsszEK Jelentés'!I7-SUM('7 - MLG'!I34:I35)+SUM('7 - MLG'!H34:H36)</f>
        <v>0</v>
      </c>
      <c r="J36" s="18">
        <f>'1 - ÖsszEK Jelentés'!J7-SUM('7 - MLG'!J34:J35)+SUM('7 - MLG'!I34:I36)</f>
        <v>0</v>
      </c>
      <c r="K36" s="18">
        <f>'1 - ÖsszEK Jelentés'!K7-SUM('7 - MLG'!K34:K35)+SUM('7 - MLG'!J34:J36)</f>
        <v>0</v>
      </c>
      <c r="L36" s="18">
        <f>'1 - ÖsszEK Jelentés'!L7-SUM('7 - MLG'!L34:L35)+SUM('7 - MLG'!K34:K36)</f>
        <v>0</v>
      </c>
      <c r="M36" s="18">
        <f>'1 - ÖsszEK Jelentés'!M7-SUM('7 - MLG'!M34:M35)+SUM('7 - MLG'!L34:L36)</f>
        <v>0</v>
      </c>
      <c r="N36" s="18">
        <f>'1 - ÖsszEK Jelentés'!N7-SUM('7 - MLG'!N34:N35)+SUM('7 - MLG'!M34:M36)</f>
        <v>0</v>
      </c>
      <c r="O36" s="18">
        <f>'1 - ÖsszEK Jelentés'!O7-SUM('7 - MLG'!O34:O35)+SUM('7 - MLG'!N34:N36)</f>
        <v>0</v>
      </c>
      <c r="P36" s="214"/>
      <c r="Q36" s="251">
        <f>'1 - ÖsszEK Jelentés'!Q$7-SUM('7 - MLG'!Q$34:Q$35)+SUM('7 - MLG'!P$34:P$36)</f>
        <v>0</v>
      </c>
      <c r="R36" s="251">
        <f>'1 - ÖsszEK Jelentés'!R$7-SUM('7 - MLG'!R$34:R$35)+SUM('7 - MLG'!Q$34:Q$36)</f>
        <v>0</v>
      </c>
      <c r="S36" s="251">
        <f>'1 - ÖsszEK Jelentés'!S$7-SUM('7 - MLG'!S$34:S$35)+SUM('7 - MLG'!R$34:R$36)</f>
        <v>0</v>
      </c>
      <c r="T36" s="251">
        <f>'1 - ÖsszEK Jelentés'!T$7-SUM('7 - MLG'!T$34:T$35)+SUM('7 - MLG'!S$34:S$36)</f>
        <v>0</v>
      </c>
      <c r="U36" s="251">
        <f>'1 - ÖsszEK Jelentés'!U$7-SUM('7 - MLG'!U$34:U$35)+SUM('7 - MLG'!T$34:T$36)</f>
        <v>0</v>
      </c>
      <c r="V36" s="251">
        <f>'1 - ÖsszEK Jelentés'!V$7-SUM('7 - MLG'!V$34:V$35)+SUM('7 - MLG'!U$34:U$36)</f>
        <v>0</v>
      </c>
      <c r="W36" s="251">
        <f>'1 - ÖsszEK Jelentés'!W$7-SUM('7 - MLG'!W$34:W$35)+SUM('7 - MLG'!V$34:V$36)</f>
        <v>0</v>
      </c>
      <c r="X36" s="251">
        <f>'1 - ÖsszEK Jelentés'!X$7-SUM('7 - MLG'!X$34:X$35)+SUM('7 - MLG'!W$34:W$36)</f>
        <v>0</v>
      </c>
      <c r="Y36" s="251">
        <f>'1 - ÖsszEK Jelentés'!Y$7-SUM('7 - MLG'!Y$34:Y$35)+SUM('7 - MLG'!X$34:X$36)</f>
        <v>0</v>
      </c>
      <c r="Z36" s="251">
        <f>'1 - ÖsszEK Jelentés'!Z$7-SUM('7 - MLG'!Z$34:Z$35)+SUM('7 - MLG'!Y$34:Y$36)</f>
        <v>0</v>
      </c>
      <c r="AA36" s="251">
        <f>'1 - ÖsszEK Jelentés'!AA$7-SUM('7 - MLG'!AA$34:AA$35)+SUM('7 - MLG'!Z$34:Z$36)</f>
        <v>0</v>
      </c>
      <c r="AB36" s="250">
        <f>'1 - ÖsszEK Jelentés'!AB$7-SUM('7 - MLG'!AB$34:AB$35)+SUM('7 - MLG'!F$34:F$36)</f>
        <v>0</v>
      </c>
      <c r="AC36" s="251">
        <f>'1 - ÖsszEK Jelentés'!AC$7-SUM('7 - MLG'!AC$34:AC$35)+SUM('7 - MLG'!AB$34:AB$36)</f>
        <v>0</v>
      </c>
      <c r="AD36" s="251">
        <f>'1 - ÖsszEK Jelentés'!AD$7-SUM('7 - MLG'!AD$34:AD$35)+SUM('7 - MLG'!AC$34:AC$36)</f>
        <v>0</v>
      </c>
      <c r="AE36" s="251">
        <f>'1 - ÖsszEK Jelentés'!AE$7-SUM('7 - MLG'!AE$34:AE$35)+SUM('7 - MLG'!AD$34:AD$36)</f>
        <v>0</v>
      </c>
      <c r="AF36" s="251">
        <f>'1 - ÖsszEK Jelentés'!AF$7-SUM('7 - MLG'!AF$34:AF$35)+SUM('7 - MLG'!AE$34:AE$36)</f>
        <v>0</v>
      </c>
      <c r="AG36" s="251">
        <f>'1 - ÖsszEK Jelentés'!AG$7-SUM('7 - MLG'!AG$34:AG$35)+SUM('7 - MLG'!AF$34:AF$36)</f>
        <v>0</v>
      </c>
      <c r="AH36" s="251">
        <f>'1 - ÖsszEK Jelentés'!AH$7-SUM('7 - MLG'!AH$34:AH$35)+SUM('7 - MLG'!AG$34:AG$36)</f>
        <v>0</v>
      </c>
      <c r="AI36" s="251">
        <f>'1 - ÖsszEK Jelentés'!AI$7-SUM('7 - MLG'!AI$34:AI$35)+SUM('7 - MLG'!AH$34:AH$36)</f>
        <v>0</v>
      </c>
      <c r="AJ36" s="252">
        <f>'1 - ÖsszEK Jelentés'!AJ$7-SUM('7 - MLG'!AJ$34:AJ$35)+SUM('7 - MLG'!AI$34:AI$36)</f>
        <v>0</v>
      </c>
      <c r="AK36" s="250">
        <f>'1 - ÖsszEK Jelentés'!AK$7-SUM('7 - MLG'!AK$34:AK$35)+SUM('7 - MLG'!I$34:I$36)</f>
        <v>0</v>
      </c>
      <c r="AL36" s="251">
        <f>'1 - ÖsszEK Jelentés'!AL$7-SUM('7 - MLG'!AL$34:AL$35)+SUM('7 - MLG'!AK$34:AK$36)</f>
        <v>0</v>
      </c>
      <c r="AM36" s="251">
        <f>'1 - ÖsszEK Jelentés'!AM$7-SUM('7 - MLG'!AM$34:AM$35)+SUM('7 - MLG'!AL$34:AL$36)</f>
        <v>0</v>
      </c>
      <c r="AN36" s="251">
        <f>'1 - ÖsszEK Jelentés'!AN$7-SUM('7 - MLG'!AN$34:AN$35)+SUM('7 - MLG'!AM$34:AM$36)</f>
        <v>0</v>
      </c>
      <c r="AO36" s="251">
        <f>'1 - ÖsszEK Jelentés'!AO$7-SUM('7 - MLG'!AO$34:AO$35)+SUM('7 - MLG'!AN$34:AN$36)</f>
        <v>0</v>
      </c>
      <c r="AP36" s="251">
        <f>'1 - ÖsszEK Jelentés'!AP$7-SUM('7 - MLG'!AP$34:AP$35)+SUM('7 - MLG'!AO$34:AO$36)</f>
        <v>0</v>
      </c>
      <c r="AQ36" s="250">
        <f>'1 - ÖsszEK Jelentés'!AQ$7-SUM('7 - MLG'!AQ$34:AQ$35)+SUM('7 - MLG'!L$34:L$36)</f>
        <v>0</v>
      </c>
      <c r="AR36" s="251">
        <f>'1 - ÖsszEK Jelentés'!AR$7-SUM('7 - MLG'!AR$34:AR$35)+SUM('7 - MLG'!AQ$34:AQ$36)</f>
        <v>0</v>
      </c>
      <c r="AS36" s="251">
        <f>'1 - ÖsszEK Jelentés'!AS$7-SUM('7 - MLG'!AS$34:AS$35)+SUM('7 - MLG'!AR$34:AR$36)</f>
        <v>0</v>
      </c>
      <c r="AT36" s="253"/>
    </row>
    <row r="37" spans="1:46" x14ac:dyDescent="0.25">
      <c r="A37" s="29">
        <v>35</v>
      </c>
      <c r="B37" s="61" t="s">
        <v>248</v>
      </c>
      <c r="C37" s="31" t="s"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36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7"/>
      <c r="AB37" s="36"/>
      <c r="AC37" s="12"/>
      <c r="AD37" s="12"/>
      <c r="AE37" s="12"/>
      <c r="AF37" s="12"/>
      <c r="AG37" s="12"/>
      <c r="AH37" s="12"/>
      <c r="AI37" s="12"/>
      <c r="AJ37" s="17"/>
      <c r="AK37" s="36"/>
      <c r="AL37" s="12"/>
      <c r="AM37" s="12"/>
      <c r="AN37" s="12"/>
      <c r="AO37" s="12"/>
      <c r="AP37" s="17"/>
      <c r="AQ37" s="36"/>
      <c r="AR37" s="12"/>
      <c r="AS37" s="17"/>
      <c r="AT37" s="10"/>
    </row>
    <row r="38" spans="1:46" x14ac:dyDescent="0.25">
      <c r="A38" s="29">
        <v>36</v>
      </c>
      <c r="B38" s="61" t="s">
        <v>249</v>
      </c>
      <c r="C38" s="31" t="s"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36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7"/>
      <c r="AB38" s="36"/>
      <c r="AC38" s="12"/>
      <c r="AD38" s="12"/>
      <c r="AE38" s="12"/>
      <c r="AF38" s="12"/>
      <c r="AG38" s="12"/>
      <c r="AH38" s="12"/>
      <c r="AI38" s="12"/>
      <c r="AJ38" s="17"/>
      <c r="AK38" s="36"/>
      <c r="AL38" s="12"/>
      <c r="AM38" s="12"/>
      <c r="AN38" s="12"/>
      <c r="AO38" s="12"/>
      <c r="AP38" s="17"/>
      <c r="AQ38" s="36"/>
      <c r="AR38" s="12"/>
      <c r="AS38" s="17"/>
      <c r="AT38" s="10"/>
    </row>
    <row r="39" spans="1:46" x14ac:dyDescent="0.25">
      <c r="A39" s="29">
        <v>37</v>
      </c>
      <c r="B39" s="58" t="s">
        <v>250</v>
      </c>
      <c r="C39" s="31" t="s">
        <v>0</v>
      </c>
      <c r="D39" s="14">
        <f t="shared" ref="D39:AS39" si="9">SUM(D40:D47)</f>
        <v>0</v>
      </c>
      <c r="E39" s="14">
        <f t="shared" si="9"/>
        <v>0</v>
      </c>
      <c r="F39" s="14">
        <f t="shared" si="9"/>
        <v>0</v>
      </c>
      <c r="G39" s="14">
        <f t="shared" si="9"/>
        <v>0</v>
      </c>
      <c r="H39" s="14">
        <f t="shared" si="9"/>
        <v>0</v>
      </c>
      <c r="I39" s="14">
        <f t="shared" si="9"/>
        <v>0</v>
      </c>
      <c r="J39" s="14">
        <f t="shared" si="9"/>
        <v>0</v>
      </c>
      <c r="K39" s="14">
        <f t="shared" si="9"/>
        <v>0</v>
      </c>
      <c r="L39" s="14">
        <f t="shared" si="9"/>
        <v>0</v>
      </c>
      <c r="M39" s="14">
        <f t="shared" si="9"/>
        <v>0</v>
      </c>
      <c r="N39" s="14">
        <f t="shared" si="9"/>
        <v>0</v>
      </c>
      <c r="O39" s="14">
        <f t="shared" si="9"/>
        <v>0</v>
      </c>
      <c r="P39" s="32">
        <f t="shared" si="9"/>
        <v>0</v>
      </c>
      <c r="Q39" s="16">
        <f t="shared" si="9"/>
        <v>0</v>
      </c>
      <c r="R39" s="16">
        <f t="shared" si="9"/>
        <v>0</v>
      </c>
      <c r="S39" s="16">
        <f t="shared" si="9"/>
        <v>0</v>
      </c>
      <c r="T39" s="16">
        <f t="shared" si="9"/>
        <v>0</v>
      </c>
      <c r="U39" s="16">
        <f t="shared" si="9"/>
        <v>0</v>
      </c>
      <c r="V39" s="16">
        <f t="shared" si="9"/>
        <v>0</v>
      </c>
      <c r="W39" s="16">
        <f t="shared" si="9"/>
        <v>0</v>
      </c>
      <c r="X39" s="16">
        <f t="shared" si="9"/>
        <v>0</v>
      </c>
      <c r="Y39" s="16">
        <f t="shared" si="9"/>
        <v>0</v>
      </c>
      <c r="Z39" s="16">
        <f t="shared" si="9"/>
        <v>0</v>
      </c>
      <c r="AA39" s="33">
        <f t="shared" si="9"/>
        <v>0</v>
      </c>
      <c r="AB39" s="32">
        <f t="shared" si="9"/>
        <v>0</v>
      </c>
      <c r="AC39" s="16">
        <f t="shared" si="9"/>
        <v>0</v>
      </c>
      <c r="AD39" s="16">
        <f t="shared" si="9"/>
        <v>0</v>
      </c>
      <c r="AE39" s="16">
        <f t="shared" si="9"/>
        <v>0</v>
      </c>
      <c r="AF39" s="16">
        <f t="shared" si="9"/>
        <v>0</v>
      </c>
      <c r="AG39" s="16">
        <f t="shared" si="9"/>
        <v>0</v>
      </c>
      <c r="AH39" s="16">
        <f t="shared" si="9"/>
        <v>0</v>
      </c>
      <c r="AI39" s="16">
        <f t="shared" si="9"/>
        <v>0</v>
      </c>
      <c r="AJ39" s="33">
        <f t="shared" si="9"/>
        <v>0</v>
      </c>
      <c r="AK39" s="32">
        <f t="shared" si="9"/>
        <v>0</v>
      </c>
      <c r="AL39" s="16">
        <f t="shared" si="9"/>
        <v>0</v>
      </c>
      <c r="AM39" s="16">
        <f t="shared" si="9"/>
        <v>0</v>
      </c>
      <c r="AN39" s="16">
        <f t="shared" si="9"/>
        <v>0</v>
      </c>
      <c r="AO39" s="16">
        <f t="shared" si="9"/>
        <v>0</v>
      </c>
      <c r="AP39" s="33">
        <f t="shared" si="9"/>
        <v>0</v>
      </c>
      <c r="AQ39" s="32">
        <f t="shared" si="9"/>
        <v>0</v>
      </c>
      <c r="AR39" s="16">
        <f t="shared" si="9"/>
        <v>0</v>
      </c>
      <c r="AS39" s="33">
        <f t="shared" si="9"/>
        <v>0</v>
      </c>
      <c r="AT39" s="14">
        <f>SUM(AT40:AT47)</f>
        <v>0</v>
      </c>
    </row>
    <row r="40" spans="1:46" x14ac:dyDescent="0.25">
      <c r="A40" s="29">
        <v>38</v>
      </c>
      <c r="B40" s="61" t="s">
        <v>251</v>
      </c>
      <c r="C40" s="31" t="s"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36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7"/>
      <c r="AB40" s="36"/>
      <c r="AC40" s="12"/>
      <c r="AD40" s="12"/>
      <c r="AE40" s="12"/>
      <c r="AF40" s="12"/>
      <c r="AG40" s="12"/>
      <c r="AH40" s="12"/>
      <c r="AI40" s="12"/>
      <c r="AJ40" s="17"/>
      <c r="AK40" s="36"/>
      <c r="AL40" s="12"/>
      <c r="AM40" s="12"/>
      <c r="AN40" s="12"/>
      <c r="AO40" s="12"/>
      <c r="AP40" s="17"/>
      <c r="AQ40" s="36"/>
      <c r="AR40" s="12"/>
      <c r="AS40" s="17"/>
      <c r="AT40" s="10"/>
    </row>
    <row r="41" spans="1:46" x14ac:dyDescent="0.25">
      <c r="A41" s="29">
        <v>39</v>
      </c>
      <c r="B41" s="61" t="s">
        <v>252</v>
      </c>
      <c r="C41" s="31" t="s"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6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7"/>
      <c r="AB41" s="36"/>
      <c r="AC41" s="12"/>
      <c r="AD41" s="12"/>
      <c r="AE41" s="12"/>
      <c r="AF41" s="12"/>
      <c r="AG41" s="12"/>
      <c r="AH41" s="12"/>
      <c r="AI41" s="12"/>
      <c r="AJ41" s="17"/>
      <c r="AK41" s="36"/>
      <c r="AL41" s="12"/>
      <c r="AM41" s="12"/>
      <c r="AN41" s="12"/>
      <c r="AO41" s="12"/>
      <c r="AP41" s="17"/>
      <c r="AQ41" s="36"/>
      <c r="AR41" s="12"/>
      <c r="AS41" s="17"/>
      <c r="AT41" s="10"/>
    </row>
    <row r="42" spans="1:46" x14ac:dyDescent="0.25">
      <c r="A42" s="29">
        <v>40</v>
      </c>
      <c r="B42" s="61" t="s">
        <v>253</v>
      </c>
      <c r="C42" s="31" t="s"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36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7"/>
      <c r="AB42" s="36"/>
      <c r="AC42" s="12"/>
      <c r="AD42" s="12"/>
      <c r="AE42" s="12"/>
      <c r="AF42" s="12"/>
      <c r="AG42" s="12"/>
      <c r="AH42" s="12"/>
      <c r="AI42" s="12"/>
      <c r="AJ42" s="17"/>
      <c r="AK42" s="36"/>
      <c r="AL42" s="12"/>
      <c r="AM42" s="12"/>
      <c r="AN42" s="12"/>
      <c r="AO42" s="12"/>
      <c r="AP42" s="17"/>
      <c r="AQ42" s="36"/>
      <c r="AR42" s="12"/>
      <c r="AS42" s="17"/>
      <c r="AT42" s="10"/>
    </row>
    <row r="43" spans="1:46" x14ac:dyDescent="0.25">
      <c r="A43" s="29">
        <v>41</v>
      </c>
      <c r="B43" s="61" t="s">
        <v>254</v>
      </c>
      <c r="C43" s="31" t="s">
        <v>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36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7"/>
      <c r="AB43" s="36"/>
      <c r="AC43" s="12"/>
      <c r="AD43" s="12"/>
      <c r="AE43" s="12"/>
      <c r="AF43" s="12"/>
      <c r="AG43" s="12"/>
      <c r="AH43" s="12"/>
      <c r="AI43" s="12"/>
      <c r="AJ43" s="17"/>
      <c r="AK43" s="36"/>
      <c r="AL43" s="12"/>
      <c r="AM43" s="12"/>
      <c r="AN43" s="12"/>
      <c r="AO43" s="12"/>
      <c r="AP43" s="17"/>
      <c r="AQ43" s="36"/>
      <c r="AR43" s="12"/>
      <c r="AS43" s="17"/>
      <c r="AT43" s="10"/>
    </row>
    <row r="44" spans="1:46" x14ac:dyDescent="0.25">
      <c r="A44" s="29">
        <v>42</v>
      </c>
      <c r="B44" s="61" t="s">
        <v>255</v>
      </c>
      <c r="C44" s="31" t="s">
        <v>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6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7"/>
      <c r="AB44" s="36"/>
      <c r="AC44" s="12"/>
      <c r="AD44" s="12"/>
      <c r="AE44" s="12"/>
      <c r="AF44" s="12"/>
      <c r="AG44" s="12"/>
      <c r="AH44" s="12"/>
      <c r="AI44" s="12"/>
      <c r="AJ44" s="17"/>
      <c r="AK44" s="36"/>
      <c r="AL44" s="12"/>
      <c r="AM44" s="12"/>
      <c r="AN44" s="12"/>
      <c r="AO44" s="12"/>
      <c r="AP44" s="17"/>
      <c r="AQ44" s="36"/>
      <c r="AR44" s="12"/>
      <c r="AS44" s="17"/>
      <c r="AT44" s="10"/>
    </row>
    <row r="45" spans="1:46" x14ac:dyDescent="0.25">
      <c r="A45" s="29">
        <v>43</v>
      </c>
      <c r="B45" s="61" t="s">
        <v>256</v>
      </c>
      <c r="C45" s="31" t="s"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36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7"/>
      <c r="AB45" s="36"/>
      <c r="AC45" s="12"/>
      <c r="AD45" s="12"/>
      <c r="AE45" s="12"/>
      <c r="AF45" s="12"/>
      <c r="AG45" s="12"/>
      <c r="AH45" s="12"/>
      <c r="AI45" s="12"/>
      <c r="AJ45" s="17"/>
      <c r="AK45" s="36"/>
      <c r="AL45" s="12"/>
      <c r="AM45" s="12"/>
      <c r="AN45" s="12"/>
      <c r="AO45" s="12"/>
      <c r="AP45" s="17"/>
      <c r="AQ45" s="36"/>
      <c r="AR45" s="12"/>
      <c r="AS45" s="17"/>
      <c r="AT45" s="10"/>
    </row>
    <row r="46" spans="1:46" x14ac:dyDescent="0.25">
      <c r="A46" s="29">
        <v>44</v>
      </c>
      <c r="B46" s="61" t="s">
        <v>257</v>
      </c>
      <c r="C46" s="31" t="s"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36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7"/>
      <c r="AB46" s="36"/>
      <c r="AC46" s="12"/>
      <c r="AD46" s="12"/>
      <c r="AE46" s="12"/>
      <c r="AF46" s="12"/>
      <c r="AG46" s="12"/>
      <c r="AH46" s="12"/>
      <c r="AI46" s="12"/>
      <c r="AJ46" s="17"/>
      <c r="AK46" s="36"/>
      <c r="AL46" s="12"/>
      <c r="AM46" s="12"/>
      <c r="AN46" s="12"/>
      <c r="AO46" s="12"/>
      <c r="AP46" s="17"/>
      <c r="AQ46" s="36"/>
      <c r="AR46" s="12"/>
      <c r="AS46" s="17"/>
      <c r="AT46" s="10"/>
    </row>
    <row r="47" spans="1:46" x14ac:dyDescent="0.25">
      <c r="A47" s="29">
        <v>45</v>
      </c>
      <c r="B47" s="61" t="s">
        <v>258</v>
      </c>
      <c r="C47" s="31" t="s">
        <v>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36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7"/>
      <c r="AB47" s="36"/>
      <c r="AC47" s="12"/>
      <c r="AD47" s="12"/>
      <c r="AE47" s="12"/>
      <c r="AF47" s="12"/>
      <c r="AG47" s="12"/>
      <c r="AH47" s="12"/>
      <c r="AI47" s="12"/>
      <c r="AJ47" s="17"/>
      <c r="AK47" s="36"/>
      <c r="AL47" s="12"/>
      <c r="AM47" s="12"/>
      <c r="AN47" s="12"/>
      <c r="AO47" s="12"/>
      <c r="AP47" s="17"/>
      <c r="AQ47" s="36"/>
      <c r="AR47" s="12"/>
      <c r="AS47" s="17"/>
      <c r="AT47" s="10"/>
    </row>
    <row r="48" spans="1:46" x14ac:dyDescent="0.25">
      <c r="A48" s="29">
        <v>46</v>
      </c>
      <c r="B48" s="58" t="s">
        <v>259</v>
      </c>
      <c r="C48" s="31" t="s">
        <v>0</v>
      </c>
      <c r="D48" s="14">
        <f t="shared" ref="D48:AS48" si="10">SUM(D49:D54)</f>
        <v>0</v>
      </c>
      <c r="E48" s="14">
        <f t="shared" si="10"/>
        <v>0</v>
      </c>
      <c r="F48" s="14">
        <f t="shared" si="10"/>
        <v>0</v>
      </c>
      <c r="G48" s="14">
        <f t="shared" si="10"/>
        <v>0</v>
      </c>
      <c r="H48" s="14">
        <f t="shared" si="10"/>
        <v>0</v>
      </c>
      <c r="I48" s="14">
        <f t="shared" si="10"/>
        <v>0</v>
      </c>
      <c r="J48" s="14">
        <f t="shared" si="10"/>
        <v>0</v>
      </c>
      <c r="K48" s="14">
        <f t="shared" si="10"/>
        <v>0</v>
      </c>
      <c r="L48" s="14">
        <f t="shared" si="10"/>
        <v>0</v>
      </c>
      <c r="M48" s="14">
        <f t="shared" si="10"/>
        <v>0</v>
      </c>
      <c r="N48" s="14">
        <f t="shared" si="10"/>
        <v>0</v>
      </c>
      <c r="O48" s="14">
        <f t="shared" si="10"/>
        <v>0</v>
      </c>
      <c r="P48" s="32">
        <f t="shared" si="10"/>
        <v>0</v>
      </c>
      <c r="Q48" s="16">
        <f t="shared" si="10"/>
        <v>0</v>
      </c>
      <c r="R48" s="16">
        <f t="shared" si="10"/>
        <v>0</v>
      </c>
      <c r="S48" s="16">
        <f t="shared" si="10"/>
        <v>0</v>
      </c>
      <c r="T48" s="16">
        <f t="shared" si="10"/>
        <v>0</v>
      </c>
      <c r="U48" s="16">
        <f t="shared" si="10"/>
        <v>0</v>
      </c>
      <c r="V48" s="16">
        <f t="shared" si="10"/>
        <v>0</v>
      </c>
      <c r="W48" s="16">
        <f t="shared" si="10"/>
        <v>0</v>
      </c>
      <c r="X48" s="16">
        <f t="shared" si="10"/>
        <v>0</v>
      </c>
      <c r="Y48" s="16">
        <f t="shared" si="10"/>
        <v>0</v>
      </c>
      <c r="Z48" s="16">
        <f t="shared" si="10"/>
        <v>0</v>
      </c>
      <c r="AA48" s="33">
        <f t="shared" si="10"/>
        <v>0</v>
      </c>
      <c r="AB48" s="32">
        <f t="shared" si="10"/>
        <v>0</v>
      </c>
      <c r="AC48" s="16">
        <f t="shared" si="10"/>
        <v>0</v>
      </c>
      <c r="AD48" s="16">
        <f t="shared" si="10"/>
        <v>0</v>
      </c>
      <c r="AE48" s="16">
        <f t="shared" si="10"/>
        <v>0</v>
      </c>
      <c r="AF48" s="16">
        <f t="shared" si="10"/>
        <v>0</v>
      </c>
      <c r="AG48" s="16">
        <f t="shared" si="10"/>
        <v>0</v>
      </c>
      <c r="AH48" s="16">
        <f t="shared" si="10"/>
        <v>0</v>
      </c>
      <c r="AI48" s="16">
        <f t="shared" si="10"/>
        <v>0</v>
      </c>
      <c r="AJ48" s="33">
        <f t="shared" si="10"/>
        <v>0</v>
      </c>
      <c r="AK48" s="32">
        <f t="shared" si="10"/>
        <v>0</v>
      </c>
      <c r="AL48" s="16">
        <f t="shared" si="10"/>
        <v>0</v>
      </c>
      <c r="AM48" s="16">
        <f t="shared" si="10"/>
        <v>0</v>
      </c>
      <c r="AN48" s="16">
        <f t="shared" si="10"/>
        <v>0</v>
      </c>
      <c r="AO48" s="16">
        <f t="shared" si="10"/>
        <v>0</v>
      </c>
      <c r="AP48" s="33">
        <f t="shared" si="10"/>
        <v>0</v>
      </c>
      <c r="AQ48" s="32">
        <f t="shared" si="10"/>
        <v>0</v>
      </c>
      <c r="AR48" s="16">
        <f t="shared" si="10"/>
        <v>0</v>
      </c>
      <c r="AS48" s="33">
        <f t="shared" si="10"/>
        <v>0</v>
      </c>
      <c r="AT48" s="14">
        <f>SUM(AT49:AT54)</f>
        <v>0</v>
      </c>
    </row>
    <row r="49" spans="1:46" x14ac:dyDescent="0.25">
      <c r="A49" s="29">
        <v>47</v>
      </c>
      <c r="B49" s="61" t="s">
        <v>260</v>
      </c>
      <c r="C49" s="31" t="s"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36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7"/>
      <c r="AB49" s="36"/>
      <c r="AC49" s="12"/>
      <c r="AD49" s="12"/>
      <c r="AE49" s="12"/>
      <c r="AF49" s="12"/>
      <c r="AG49" s="12"/>
      <c r="AH49" s="12"/>
      <c r="AI49" s="12"/>
      <c r="AJ49" s="17"/>
      <c r="AK49" s="36"/>
      <c r="AL49" s="12"/>
      <c r="AM49" s="12"/>
      <c r="AN49" s="12"/>
      <c r="AO49" s="12"/>
      <c r="AP49" s="17"/>
      <c r="AQ49" s="36"/>
      <c r="AR49" s="12"/>
      <c r="AS49" s="17"/>
      <c r="AT49" s="10"/>
    </row>
    <row r="50" spans="1:46" x14ac:dyDescent="0.25">
      <c r="A50" s="29">
        <v>48</v>
      </c>
      <c r="B50" s="61" t="s">
        <v>261</v>
      </c>
      <c r="C50" s="31" t="s"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36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7"/>
      <c r="AB50" s="36"/>
      <c r="AC50" s="12"/>
      <c r="AD50" s="12"/>
      <c r="AE50" s="12"/>
      <c r="AF50" s="12"/>
      <c r="AG50" s="12"/>
      <c r="AH50" s="12"/>
      <c r="AI50" s="12"/>
      <c r="AJ50" s="17"/>
      <c r="AK50" s="36"/>
      <c r="AL50" s="12"/>
      <c r="AM50" s="12"/>
      <c r="AN50" s="12"/>
      <c r="AO50" s="12"/>
      <c r="AP50" s="17"/>
      <c r="AQ50" s="36"/>
      <c r="AR50" s="12"/>
      <c r="AS50" s="17"/>
      <c r="AT50" s="10"/>
    </row>
    <row r="51" spans="1:46" x14ac:dyDescent="0.25">
      <c r="A51" s="29">
        <v>49</v>
      </c>
      <c r="B51" s="61" t="s">
        <v>262</v>
      </c>
      <c r="C51" s="31" t="s">
        <v>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36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7"/>
      <c r="AB51" s="36"/>
      <c r="AC51" s="12"/>
      <c r="AD51" s="12"/>
      <c r="AE51" s="12"/>
      <c r="AF51" s="12"/>
      <c r="AG51" s="12"/>
      <c r="AH51" s="12"/>
      <c r="AI51" s="12"/>
      <c r="AJ51" s="17"/>
      <c r="AK51" s="36"/>
      <c r="AL51" s="12"/>
      <c r="AM51" s="12"/>
      <c r="AN51" s="12"/>
      <c r="AO51" s="12"/>
      <c r="AP51" s="17"/>
      <c r="AQ51" s="36"/>
      <c r="AR51" s="12"/>
      <c r="AS51" s="17"/>
      <c r="AT51" s="10"/>
    </row>
    <row r="52" spans="1:46" x14ac:dyDescent="0.25">
      <c r="A52" s="29">
        <v>50</v>
      </c>
      <c r="B52" s="61" t="s">
        <v>263</v>
      </c>
      <c r="C52" s="31" t="s"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36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7"/>
      <c r="AB52" s="36"/>
      <c r="AC52" s="12"/>
      <c r="AD52" s="12"/>
      <c r="AE52" s="12"/>
      <c r="AF52" s="12"/>
      <c r="AG52" s="12"/>
      <c r="AH52" s="12"/>
      <c r="AI52" s="12"/>
      <c r="AJ52" s="17"/>
      <c r="AK52" s="36"/>
      <c r="AL52" s="12"/>
      <c r="AM52" s="12"/>
      <c r="AN52" s="12"/>
      <c r="AO52" s="12"/>
      <c r="AP52" s="17"/>
      <c r="AQ52" s="36"/>
      <c r="AR52" s="12"/>
      <c r="AS52" s="17"/>
      <c r="AT52" s="10"/>
    </row>
    <row r="53" spans="1:46" x14ac:dyDescent="0.25">
      <c r="A53" s="29">
        <v>51</v>
      </c>
      <c r="B53" s="61" t="s">
        <v>264</v>
      </c>
      <c r="C53" s="31" t="s">
        <v>0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36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7"/>
      <c r="AB53" s="36"/>
      <c r="AC53" s="12"/>
      <c r="AD53" s="12"/>
      <c r="AE53" s="12"/>
      <c r="AF53" s="12"/>
      <c r="AG53" s="12"/>
      <c r="AH53" s="12"/>
      <c r="AI53" s="12"/>
      <c r="AJ53" s="17"/>
      <c r="AK53" s="36"/>
      <c r="AL53" s="12"/>
      <c r="AM53" s="12"/>
      <c r="AN53" s="12"/>
      <c r="AO53" s="12"/>
      <c r="AP53" s="17"/>
      <c r="AQ53" s="36"/>
      <c r="AR53" s="12"/>
      <c r="AS53" s="17"/>
      <c r="AT53" s="10"/>
    </row>
    <row r="54" spans="1:46" x14ac:dyDescent="0.25">
      <c r="A54" s="29">
        <v>52</v>
      </c>
      <c r="B54" s="61" t="s">
        <v>265</v>
      </c>
      <c r="C54" s="31" t="s">
        <v>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36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7"/>
      <c r="AB54" s="36"/>
      <c r="AC54" s="12"/>
      <c r="AD54" s="12"/>
      <c r="AE54" s="12"/>
      <c r="AF54" s="12"/>
      <c r="AG54" s="12"/>
      <c r="AH54" s="12"/>
      <c r="AI54" s="12"/>
      <c r="AJ54" s="17"/>
      <c r="AK54" s="36"/>
      <c r="AL54" s="12"/>
      <c r="AM54" s="12"/>
      <c r="AN54" s="12"/>
      <c r="AO54" s="12"/>
      <c r="AP54" s="17"/>
      <c r="AQ54" s="36"/>
      <c r="AR54" s="12"/>
      <c r="AS54" s="17"/>
      <c r="AT54" s="10"/>
    </row>
    <row r="55" spans="1:46" x14ac:dyDescent="0.25">
      <c r="A55" s="29">
        <v>53</v>
      </c>
      <c r="B55" s="58" t="s">
        <v>266</v>
      </c>
      <c r="C55" s="31" t="s">
        <v>0</v>
      </c>
      <c r="D55" s="14">
        <f t="shared" ref="D55:AS55" si="11">SUM(D56:D57)</f>
        <v>0</v>
      </c>
      <c r="E55" s="14">
        <f t="shared" si="11"/>
        <v>0</v>
      </c>
      <c r="F55" s="14">
        <f t="shared" si="11"/>
        <v>0</v>
      </c>
      <c r="G55" s="14">
        <f t="shared" si="11"/>
        <v>0</v>
      </c>
      <c r="H55" s="14">
        <f t="shared" si="11"/>
        <v>0</v>
      </c>
      <c r="I55" s="14">
        <f t="shared" si="11"/>
        <v>0</v>
      </c>
      <c r="J55" s="14">
        <f t="shared" si="11"/>
        <v>0</v>
      </c>
      <c r="K55" s="14">
        <f t="shared" si="11"/>
        <v>0</v>
      </c>
      <c r="L55" s="14">
        <f t="shared" si="11"/>
        <v>0</v>
      </c>
      <c r="M55" s="14">
        <f t="shared" si="11"/>
        <v>0</v>
      </c>
      <c r="N55" s="14">
        <f t="shared" si="11"/>
        <v>0</v>
      </c>
      <c r="O55" s="14">
        <f t="shared" si="11"/>
        <v>0</v>
      </c>
      <c r="P55" s="32">
        <f t="shared" si="11"/>
        <v>0</v>
      </c>
      <c r="Q55" s="16">
        <f t="shared" si="11"/>
        <v>0</v>
      </c>
      <c r="R55" s="16">
        <f t="shared" si="11"/>
        <v>0</v>
      </c>
      <c r="S55" s="16">
        <f t="shared" si="11"/>
        <v>0</v>
      </c>
      <c r="T55" s="16">
        <f t="shared" si="11"/>
        <v>0</v>
      </c>
      <c r="U55" s="16">
        <f t="shared" si="11"/>
        <v>0</v>
      </c>
      <c r="V55" s="16">
        <f t="shared" si="11"/>
        <v>0</v>
      </c>
      <c r="W55" s="16">
        <f t="shared" si="11"/>
        <v>0</v>
      </c>
      <c r="X55" s="16">
        <f t="shared" si="11"/>
        <v>0</v>
      </c>
      <c r="Y55" s="16">
        <f t="shared" si="11"/>
        <v>0</v>
      </c>
      <c r="Z55" s="16">
        <f t="shared" si="11"/>
        <v>0</v>
      </c>
      <c r="AA55" s="33">
        <f t="shared" si="11"/>
        <v>0</v>
      </c>
      <c r="AB55" s="32">
        <f t="shared" si="11"/>
        <v>0</v>
      </c>
      <c r="AC55" s="16">
        <f t="shared" si="11"/>
        <v>0</v>
      </c>
      <c r="AD55" s="16">
        <f t="shared" si="11"/>
        <v>0</v>
      </c>
      <c r="AE55" s="16">
        <f t="shared" si="11"/>
        <v>0</v>
      </c>
      <c r="AF55" s="16">
        <f t="shared" si="11"/>
        <v>0</v>
      </c>
      <c r="AG55" s="16">
        <f t="shared" si="11"/>
        <v>0</v>
      </c>
      <c r="AH55" s="16">
        <f t="shared" si="11"/>
        <v>0</v>
      </c>
      <c r="AI55" s="16">
        <f t="shared" si="11"/>
        <v>0</v>
      </c>
      <c r="AJ55" s="33">
        <f t="shared" si="11"/>
        <v>0</v>
      </c>
      <c r="AK55" s="32">
        <f t="shared" si="11"/>
        <v>0</v>
      </c>
      <c r="AL55" s="16">
        <f t="shared" si="11"/>
        <v>0</v>
      </c>
      <c r="AM55" s="16">
        <f t="shared" si="11"/>
        <v>0</v>
      </c>
      <c r="AN55" s="16">
        <f t="shared" si="11"/>
        <v>0</v>
      </c>
      <c r="AO55" s="16">
        <f t="shared" si="11"/>
        <v>0</v>
      </c>
      <c r="AP55" s="33">
        <f t="shared" si="11"/>
        <v>0</v>
      </c>
      <c r="AQ55" s="32">
        <f t="shared" si="11"/>
        <v>0</v>
      </c>
      <c r="AR55" s="16">
        <f t="shared" si="11"/>
        <v>0</v>
      </c>
      <c r="AS55" s="33">
        <f t="shared" si="11"/>
        <v>0</v>
      </c>
      <c r="AT55" s="14">
        <f>SUM(AT56:AT57)</f>
        <v>0</v>
      </c>
    </row>
    <row r="56" spans="1:46" x14ac:dyDescent="0.25">
      <c r="A56" s="29">
        <v>54</v>
      </c>
      <c r="B56" s="61" t="s">
        <v>267</v>
      </c>
      <c r="C56" s="31" t="s">
        <v>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6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7"/>
      <c r="AB56" s="36"/>
      <c r="AC56" s="12"/>
      <c r="AD56" s="12"/>
      <c r="AE56" s="12"/>
      <c r="AF56" s="12"/>
      <c r="AG56" s="12"/>
      <c r="AH56" s="12"/>
      <c r="AI56" s="12"/>
      <c r="AJ56" s="17"/>
      <c r="AK56" s="36"/>
      <c r="AL56" s="12"/>
      <c r="AM56" s="12"/>
      <c r="AN56" s="12"/>
      <c r="AO56" s="12"/>
      <c r="AP56" s="17"/>
      <c r="AQ56" s="36"/>
      <c r="AR56" s="12"/>
      <c r="AS56" s="17"/>
      <c r="AT56" s="10"/>
    </row>
    <row r="57" spans="1:46" x14ac:dyDescent="0.25">
      <c r="A57" s="29">
        <v>55</v>
      </c>
      <c r="B57" s="61" t="s">
        <v>268</v>
      </c>
      <c r="C57" s="31" t="s">
        <v>0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36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7"/>
      <c r="AB57" s="36"/>
      <c r="AC57" s="12"/>
      <c r="AD57" s="12"/>
      <c r="AE57" s="12"/>
      <c r="AF57" s="12"/>
      <c r="AG57" s="12"/>
      <c r="AH57" s="12"/>
      <c r="AI57" s="12"/>
      <c r="AJ57" s="17"/>
      <c r="AK57" s="36"/>
      <c r="AL57" s="12"/>
      <c r="AM57" s="12"/>
      <c r="AN57" s="12"/>
      <c r="AO57" s="12"/>
      <c r="AP57" s="17"/>
      <c r="AQ57" s="36"/>
      <c r="AR57" s="12"/>
      <c r="AS57" s="17"/>
      <c r="AT57" s="10"/>
    </row>
    <row r="58" spans="1:46" x14ac:dyDescent="0.25">
      <c r="A58" s="29">
        <v>56</v>
      </c>
      <c r="B58" s="62" t="s">
        <v>269</v>
      </c>
      <c r="C58" s="31" t="s">
        <v>0</v>
      </c>
      <c r="D58" s="14">
        <f t="shared" ref="D58:AS58" si="12">SUM(D59:D61)</f>
        <v>0</v>
      </c>
      <c r="E58" s="14">
        <f t="shared" si="12"/>
        <v>0</v>
      </c>
      <c r="F58" s="14">
        <f t="shared" si="12"/>
        <v>0</v>
      </c>
      <c r="G58" s="14">
        <f t="shared" si="12"/>
        <v>0</v>
      </c>
      <c r="H58" s="14">
        <f t="shared" si="12"/>
        <v>0</v>
      </c>
      <c r="I58" s="14">
        <f t="shared" si="12"/>
        <v>0</v>
      </c>
      <c r="J58" s="14">
        <f t="shared" si="12"/>
        <v>0</v>
      </c>
      <c r="K58" s="14">
        <f t="shared" si="12"/>
        <v>0</v>
      </c>
      <c r="L58" s="14">
        <f t="shared" si="12"/>
        <v>0</v>
      </c>
      <c r="M58" s="14">
        <f t="shared" si="12"/>
        <v>0</v>
      </c>
      <c r="N58" s="14">
        <f t="shared" si="12"/>
        <v>0</v>
      </c>
      <c r="O58" s="14">
        <f t="shared" si="12"/>
        <v>0</v>
      </c>
      <c r="P58" s="32">
        <f t="shared" si="12"/>
        <v>0</v>
      </c>
      <c r="Q58" s="16">
        <f t="shared" si="12"/>
        <v>0</v>
      </c>
      <c r="R58" s="16">
        <f t="shared" si="12"/>
        <v>0</v>
      </c>
      <c r="S58" s="16">
        <f t="shared" si="12"/>
        <v>0</v>
      </c>
      <c r="T58" s="16">
        <f t="shared" si="12"/>
        <v>0</v>
      </c>
      <c r="U58" s="16">
        <f t="shared" si="12"/>
        <v>0</v>
      </c>
      <c r="V58" s="16">
        <f t="shared" si="12"/>
        <v>0</v>
      </c>
      <c r="W58" s="16">
        <f t="shared" si="12"/>
        <v>0</v>
      </c>
      <c r="X58" s="16">
        <f t="shared" si="12"/>
        <v>0</v>
      </c>
      <c r="Y58" s="16">
        <f t="shared" si="12"/>
        <v>0</v>
      </c>
      <c r="Z58" s="16">
        <f t="shared" si="12"/>
        <v>0</v>
      </c>
      <c r="AA58" s="33">
        <f t="shared" si="12"/>
        <v>0</v>
      </c>
      <c r="AB58" s="32">
        <f t="shared" si="12"/>
        <v>0</v>
      </c>
      <c r="AC58" s="16">
        <f t="shared" si="12"/>
        <v>0</v>
      </c>
      <c r="AD58" s="16">
        <f t="shared" si="12"/>
        <v>0</v>
      </c>
      <c r="AE58" s="16">
        <f t="shared" si="12"/>
        <v>0</v>
      </c>
      <c r="AF58" s="16">
        <f t="shared" si="12"/>
        <v>0</v>
      </c>
      <c r="AG58" s="16">
        <f t="shared" si="12"/>
        <v>0</v>
      </c>
      <c r="AH58" s="16">
        <f t="shared" si="12"/>
        <v>0</v>
      </c>
      <c r="AI58" s="16">
        <f t="shared" si="12"/>
        <v>0</v>
      </c>
      <c r="AJ58" s="33">
        <f t="shared" si="12"/>
        <v>0</v>
      </c>
      <c r="AK58" s="32">
        <f t="shared" si="12"/>
        <v>0</v>
      </c>
      <c r="AL58" s="16">
        <f t="shared" si="12"/>
        <v>0</v>
      </c>
      <c r="AM58" s="16">
        <f t="shared" si="12"/>
        <v>0</v>
      </c>
      <c r="AN58" s="16">
        <f t="shared" si="12"/>
        <v>0</v>
      </c>
      <c r="AO58" s="16">
        <f t="shared" si="12"/>
        <v>0</v>
      </c>
      <c r="AP58" s="33">
        <f t="shared" si="12"/>
        <v>0</v>
      </c>
      <c r="AQ58" s="32">
        <f t="shared" si="12"/>
        <v>0</v>
      </c>
      <c r="AR58" s="16">
        <f t="shared" si="12"/>
        <v>0</v>
      </c>
      <c r="AS58" s="33">
        <f t="shared" si="12"/>
        <v>0</v>
      </c>
      <c r="AT58" s="14">
        <f>SUM(AT59:AT61)</f>
        <v>0</v>
      </c>
    </row>
    <row r="59" spans="1:46" x14ac:dyDescent="0.25">
      <c r="A59" s="29">
        <v>57</v>
      </c>
      <c r="B59" s="61" t="s">
        <v>270</v>
      </c>
      <c r="C59" s="31" t="s"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36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7"/>
      <c r="AB59" s="36"/>
      <c r="AC59" s="12"/>
      <c r="AD59" s="12"/>
      <c r="AE59" s="12"/>
      <c r="AF59" s="12"/>
      <c r="AG59" s="12"/>
      <c r="AH59" s="12"/>
      <c r="AI59" s="12"/>
      <c r="AJ59" s="17"/>
      <c r="AK59" s="36"/>
      <c r="AL59" s="12"/>
      <c r="AM59" s="12"/>
      <c r="AN59" s="12"/>
      <c r="AO59" s="12"/>
      <c r="AP59" s="17"/>
      <c r="AQ59" s="36"/>
      <c r="AR59" s="12"/>
      <c r="AS59" s="17"/>
      <c r="AT59" s="10"/>
    </row>
    <row r="60" spans="1:46" x14ac:dyDescent="0.25">
      <c r="A60" s="29">
        <v>58</v>
      </c>
      <c r="B60" s="61" t="s">
        <v>271</v>
      </c>
      <c r="C60" s="31" t="s">
        <v>0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36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7"/>
      <c r="AB60" s="36"/>
      <c r="AC60" s="12"/>
      <c r="AD60" s="12"/>
      <c r="AE60" s="12"/>
      <c r="AF60" s="12"/>
      <c r="AG60" s="12"/>
      <c r="AH60" s="12"/>
      <c r="AI60" s="12"/>
      <c r="AJ60" s="17"/>
      <c r="AK60" s="36"/>
      <c r="AL60" s="12"/>
      <c r="AM60" s="12"/>
      <c r="AN60" s="12"/>
      <c r="AO60" s="12"/>
      <c r="AP60" s="17"/>
      <c r="AQ60" s="36"/>
      <c r="AR60" s="12"/>
      <c r="AS60" s="17"/>
      <c r="AT60" s="10"/>
    </row>
    <row r="61" spans="1:46" x14ac:dyDescent="0.25">
      <c r="A61" s="29">
        <v>59</v>
      </c>
      <c r="B61" s="61" t="s">
        <v>272</v>
      </c>
      <c r="C61" s="31" t="s">
        <v>0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36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7"/>
      <c r="AB61" s="36"/>
      <c r="AC61" s="12"/>
      <c r="AD61" s="12"/>
      <c r="AE61" s="12"/>
      <c r="AF61" s="12"/>
      <c r="AG61" s="12"/>
      <c r="AH61" s="12"/>
      <c r="AI61" s="12"/>
      <c r="AJ61" s="17"/>
      <c r="AK61" s="36"/>
      <c r="AL61" s="12"/>
      <c r="AM61" s="12"/>
      <c r="AN61" s="12"/>
      <c r="AO61" s="12"/>
      <c r="AP61" s="17"/>
      <c r="AQ61" s="36"/>
      <c r="AR61" s="12"/>
      <c r="AS61" s="17"/>
      <c r="AT61" s="10"/>
    </row>
    <row r="62" spans="1:46" ht="16.5" thickBot="1" x14ac:dyDescent="0.3">
      <c r="A62" s="125">
        <v>60</v>
      </c>
      <c r="B62" s="126" t="s">
        <v>81</v>
      </c>
      <c r="C62" s="127" t="s">
        <v>0</v>
      </c>
      <c r="D62" s="128">
        <f t="shared" ref="D62:AS62" si="13">SUM(D3,D31,D58)</f>
        <v>0</v>
      </c>
      <c r="E62" s="128">
        <f t="shared" si="13"/>
        <v>0</v>
      </c>
      <c r="F62" s="128">
        <f t="shared" si="13"/>
        <v>0</v>
      </c>
      <c r="G62" s="128">
        <f t="shared" si="13"/>
        <v>0</v>
      </c>
      <c r="H62" s="128">
        <f t="shared" si="13"/>
        <v>0</v>
      </c>
      <c r="I62" s="128">
        <f t="shared" si="13"/>
        <v>0</v>
      </c>
      <c r="J62" s="128">
        <f t="shared" si="13"/>
        <v>0</v>
      </c>
      <c r="K62" s="128">
        <f t="shared" si="13"/>
        <v>0</v>
      </c>
      <c r="L62" s="128">
        <f t="shared" si="13"/>
        <v>0</v>
      </c>
      <c r="M62" s="128">
        <f t="shared" si="13"/>
        <v>0</v>
      </c>
      <c r="N62" s="128">
        <f t="shared" si="13"/>
        <v>0</v>
      </c>
      <c r="O62" s="128">
        <f t="shared" si="13"/>
        <v>0</v>
      </c>
      <c r="P62" s="215">
        <f t="shared" si="13"/>
        <v>0</v>
      </c>
      <c r="Q62" s="161">
        <f t="shared" si="13"/>
        <v>0</v>
      </c>
      <c r="R62" s="161">
        <f t="shared" si="13"/>
        <v>0</v>
      </c>
      <c r="S62" s="161">
        <f t="shared" si="13"/>
        <v>0</v>
      </c>
      <c r="T62" s="161">
        <f t="shared" si="13"/>
        <v>0</v>
      </c>
      <c r="U62" s="161">
        <f t="shared" si="13"/>
        <v>0</v>
      </c>
      <c r="V62" s="161">
        <f t="shared" si="13"/>
        <v>0</v>
      </c>
      <c r="W62" s="161">
        <f t="shared" si="13"/>
        <v>0</v>
      </c>
      <c r="X62" s="161">
        <f t="shared" si="13"/>
        <v>0</v>
      </c>
      <c r="Y62" s="161">
        <f t="shared" si="13"/>
        <v>0</v>
      </c>
      <c r="Z62" s="161">
        <f t="shared" si="13"/>
        <v>0</v>
      </c>
      <c r="AA62" s="129">
        <f t="shared" si="13"/>
        <v>0</v>
      </c>
      <c r="AB62" s="215">
        <f t="shared" si="13"/>
        <v>0</v>
      </c>
      <c r="AC62" s="161">
        <f t="shared" si="13"/>
        <v>0</v>
      </c>
      <c r="AD62" s="161">
        <f t="shared" si="13"/>
        <v>0</v>
      </c>
      <c r="AE62" s="161">
        <f t="shared" si="13"/>
        <v>0</v>
      </c>
      <c r="AF62" s="161">
        <f t="shared" si="13"/>
        <v>0</v>
      </c>
      <c r="AG62" s="161">
        <f t="shared" si="13"/>
        <v>0</v>
      </c>
      <c r="AH62" s="161">
        <f t="shared" si="13"/>
        <v>0</v>
      </c>
      <c r="AI62" s="161">
        <f t="shared" si="13"/>
        <v>0</v>
      </c>
      <c r="AJ62" s="129">
        <f t="shared" si="13"/>
        <v>0</v>
      </c>
      <c r="AK62" s="215">
        <f t="shared" si="13"/>
        <v>0</v>
      </c>
      <c r="AL62" s="161">
        <f t="shared" si="13"/>
        <v>0</v>
      </c>
      <c r="AM62" s="161">
        <f t="shared" si="13"/>
        <v>0</v>
      </c>
      <c r="AN62" s="161">
        <f t="shared" si="13"/>
        <v>0</v>
      </c>
      <c r="AO62" s="161">
        <f t="shared" si="13"/>
        <v>0</v>
      </c>
      <c r="AP62" s="129">
        <f t="shared" si="13"/>
        <v>0</v>
      </c>
      <c r="AQ62" s="215">
        <f t="shared" si="13"/>
        <v>0</v>
      </c>
      <c r="AR62" s="161">
        <f t="shared" si="13"/>
        <v>0</v>
      </c>
      <c r="AS62" s="129">
        <f t="shared" si="13"/>
        <v>0</v>
      </c>
      <c r="AT62" s="128">
        <f>SUM(AT3,AT31,AT58)</f>
        <v>0</v>
      </c>
    </row>
    <row r="63" spans="1:46" ht="15.75" thickTop="1" x14ac:dyDescent="0.25">
      <c r="A63" s="130">
        <v>61</v>
      </c>
      <c r="B63" s="131" t="s">
        <v>273</v>
      </c>
      <c r="C63" s="132" t="s">
        <v>0</v>
      </c>
      <c r="D63" s="133">
        <f t="shared" ref="D63:AS63" si="14">SUM(D64,D66:D70,D73)</f>
        <v>0</v>
      </c>
      <c r="E63" s="133">
        <f t="shared" si="14"/>
        <v>0</v>
      </c>
      <c r="F63" s="133">
        <f t="shared" si="14"/>
        <v>0</v>
      </c>
      <c r="G63" s="133">
        <f t="shared" si="14"/>
        <v>0</v>
      </c>
      <c r="H63" s="133">
        <f t="shared" si="14"/>
        <v>0</v>
      </c>
      <c r="I63" s="133">
        <f t="shared" si="14"/>
        <v>0</v>
      </c>
      <c r="J63" s="133">
        <f t="shared" si="14"/>
        <v>0</v>
      </c>
      <c r="K63" s="133">
        <f t="shared" si="14"/>
        <v>0</v>
      </c>
      <c r="L63" s="133">
        <f t="shared" si="14"/>
        <v>0</v>
      </c>
      <c r="M63" s="133">
        <f t="shared" si="14"/>
        <v>0</v>
      </c>
      <c r="N63" s="133">
        <f t="shared" si="14"/>
        <v>0</v>
      </c>
      <c r="O63" s="133">
        <f t="shared" si="14"/>
        <v>0</v>
      </c>
      <c r="P63" s="145">
        <f t="shared" si="14"/>
        <v>0</v>
      </c>
      <c r="Q63" s="146">
        <f t="shared" si="14"/>
        <v>0</v>
      </c>
      <c r="R63" s="146">
        <f t="shared" si="14"/>
        <v>0</v>
      </c>
      <c r="S63" s="146">
        <f t="shared" si="14"/>
        <v>0</v>
      </c>
      <c r="T63" s="146">
        <f t="shared" si="14"/>
        <v>0</v>
      </c>
      <c r="U63" s="146">
        <f t="shared" si="14"/>
        <v>0</v>
      </c>
      <c r="V63" s="146">
        <f t="shared" si="14"/>
        <v>0</v>
      </c>
      <c r="W63" s="146">
        <f t="shared" si="14"/>
        <v>0</v>
      </c>
      <c r="X63" s="146">
        <f t="shared" si="14"/>
        <v>0</v>
      </c>
      <c r="Y63" s="146">
        <f t="shared" si="14"/>
        <v>0</v>
      </c>
      <c r="Z63" s="146">
        <f t="shared" si="14"/>
        <v>0</v>
      </c>
      <c r="AA63" s="134">
        <f t="shared" si="14"/>
        <v>0</v>
      </c>
      <c r="AB63" s="145">
        <f t="shared" si="14"/>
        <v>0</v>
      </c>
      <c r="AC63" s="146">
        <f t="shared" si="14"/>
        <v>0</v>
      </c>
      <c r="AD63" s="146">
        <f t="shared" si="14"/>
        <v>0</v>
      </c>
      <c r="AE63" s="146">
        <f t="shared" si="14"/>
        <v>0</v>
      </c>
      <c r="AF63" s="146">
        <f t="shared" si="14"/>
        <v>0</v>
      </c>
      <c r="AG63" s="146">
        <f t="shared" si="14"/>
        <v>0</v>
      </c>
      <c r="AH63" s="146">
        <f t="shared" si="14"/>
        <v>0</v>
      </c>
      <c r="AI63" s="146">
        <f t="shared" si="14"/>
        <v>0</v>
      </c>
      <c r="AJ63" s="134">
        <f t="shared" si="14"/>
        <v>0</v>
      </c>
      <c r="AK63" s="145">
        <f t="shared" si="14"/>
        <v>0</v>
      </c>
      <c r="AL63" s="146">
        <f t="shared" si="14"/>
        <v>0</v>
      </c>
      <c r="AM63" s="146">
        <f t="shared" si="14"/>
        <v>0</v>
      </c>
      <c r="AN63" s="146">
        <f t="shared" si="14"/>
        <v>0</v>
      </c>
      <c r="AO63" s="146">
        <f t="shared" si="14"/>
        <v>0</v>
      </c>
      <c r="AP63" s="134">
        <f t="shared" si="14"/>
        <v>0</v>
      </c>
      <c r="AQ63" s="145">
        <f t="shared" si="14"/>
        <v>0</v>
      </c>
      <c r="AR63" s="146">
        <f t="shared" si="14"/>
        <v>0</v>
      </c>
      <c r="AS63" s="134">
        <f t="shared" si="14"/>
        <v>0</v>
      </c>
      <c r="AT63" s="133">
        <f>SUM(AT64,AT66:AT70,AT73)</f>
        <v>0</v>
      </c>
    </row>
    <row r="64" spans="1:46" x14ac:dyDescent="0.25">
      <c r="A64" s="29">
        <v>62</v>
      </c>
      <c r="B64" s="58" t="s">
        <v>274</v>
      </c>
      <c r="C64" s="31" t="s">
        <v>0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36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7"/>
      <c r="AB64" s="36"/>
      <c r="AC64" s="12"/>
      <c r="AD64" s="12"/>
      <c r="AE64" s="12"/>
      <c r="AF64" s="12"/>
      <c r="AG64" s="12"/>
      <c r="AH64" s="12"/>
      <c r="AI64" s="12"/>
      <c r="AJ64" s="17"/>
      <c r="AK64" s="36"/>
      <c r="AL64" s="12"/>
      <c r="AM64" s="12"/>
      <c r="AN64" s="12"/>
      <c r="AO64" s="12"/>
      <c r="AP64" s="17"/>
      <c r="AQ64" s="36"/>
      <c r="AR64" s="12"/>
      <c r="AS64" s="17"/>
      <c r="AT64" s="10"/>
    </row>
    <row r="65" spans="1:46" x14ac:dyDescent="0.25">
      <c r="A65" s="29">
        <v>63</v>
      </c>
      <c r="B65" s="65" t="s">
        <v>275</v>
      </c>
      <c r="C65" s="31" t="s">
        <v>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36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7"/>
      <c r="AB65" s="36"/>
      <c r="AC65" s="12"/>
      <c r="AD65" s="12"/>
      <c r="AE65" s="12"/>
      <c r="AF65" s="12"/>
      <c r="AG65" s="12"/>
      <c r="AH65" s="12"/>
      <c r="AI65" s="12"/>
      <c r="AJ65" s="17"/>
      <c r="AK65" s="36"/>
      <c r="AL65" s="12"/>
      <c r="AM65" s="12"/>
      <c r="AN65" s="12"/>
      <c r="AO65" s="12"/>
      <c r="AP65" s="17"/>
      <c r="AQ65" s="36"/>
      <c r="AR65" s="12"/>
      <c r="AS65" s="17"/>
      <c r="AT65" s="10"/>
    </row>
    <row r="66" spans="1:46" x14ac:dyDescent="0.25">
      <c r="A66" s="29">
        <v>64</v>
      </c>
      <c r="B66" s="58" t="s">
        <v>276</v>
      </c>
      <c r="C66" s="31" t="s">
        <v>0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36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7"/>
      <c r="AB66" s="36"/>
      <c r="AC66" s="12"/>
      <c r="AD66" s="12"/>
      <c r="AE66" s="12"/>
      <c r="AF66" s="12"/>
      <c r="AG66" s="12"/>
      <c r="AH66" s="12"/>
      <c r="AI66" s="12"/>
      <c r="AJ66" s="17"/>
      <c r="AK66" s="36"/>
      <c r="AL66" s="12"/>
      <c r="AM66" s="12"/>
      <c r="AN66" s="12"/>
      <c r="AO66" s="12"/>
      <c r="AP66" s="17"/>
      <c r="AQ66" s="36"/>
      <c r="AR66" s="12"/>
      <c r="AS66" s="17"/>
      <c r="AT66" s="10"/>
    </row>
    <row r="67" spans="1:46" x14ac:dyDescent="0.25">
      <c r="A67" s="29">
        <v>65</v>
      </c>
      <c r="B67" s="58" t="s">
        <v>277</v>
      </c>
      <c r="C67" s="31" t="s">
        <v>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36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7"/>
      <c r="AB67" s="36"/>
      <c r="AC67" s="12"/>
      <c r="AD67" s="12"/>
      <c r="AE67" s="12"/>
      <c r="AF67" s="12"/>
      <c r="AG67" s="12"/>
      <c r="AH67" s="12"/>
      <c r="AI67" s="12"/>
      <c r="AJ67" s="17"/>
      <c r="AK67" s="36"/>
      <c r="AL67" s="12"/>
      <c r="AM67" s="12"/>
      <c r="AN67" s="12"/>
      <c r="AO67" s="12"/>
      <c r="AP67" s="17"/>
      <c r="AQ67" s="36"/>
      <c r="AR67" s="12"/>
      <c r="AS67" s="17"/>
      <c r="AT67" s="10"/>
    </row>
    <row r="68" spans="1:46" x14ac:dyDescent="0.25">
      <c r="A68" s="29">
        <v>66</v>
      </c>
      <c r="B68" s="58" t="s">
        <v>278</v>
      </c>
      <c r="C68" s="31" t="s">
        <v>0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36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7"/>
      <c r="AB68" s="36"/>
      <c r="AC68" s="12"/>
      <c r="AD68" s="12"/>
      <c r="AE68" s="12"/>
      <c r="AF68" s="12"/>
      <c r="AG68" s="12"/>
      <c r="AH68" s="12"/>
      <c r="AI68" s="12"/>
      <c r="AJ68" s="17"/>
      <c r="AK68" s="36"/>
      <c r="AL68" s="12"/>
      <c r="AM68" s="12"/>
      <c r="AN68" s="12"/>
      <c r="AO68" s="12"/>
      <c r="AP68" s="17"/>
      <c r="AQ68" s="36"/>
      <c r="AR68" s="12"/>
      <c r="AS68" s="17"/>
      <c r="AT68" s="10"/>
    </row>
    <row r="69" spans="1:46" x14ac:dyDescent="0.25">
      <c r="A69" s="29">
        <v>67</v>
      </c>
      <c r="B69" s="58" t="s">
        <v>279</v>
      </c>
      <c r="C69" s="31" t="s">
        <v>0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36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7"/>
      <c r="AB69" s="36"/>
      <c r="AC69" s="12"/>
      <c r="AD69" s="12"/>
      <c r="AE69" s="12"/>
      <c r="AF69" s="12"/>
      <c r="AG69" s="12"/>
      <c r="AH69" s="12"/>
      <c r="AI69" s="12"/>
      <c r="AJ69" s="17"/>
      <c r="AK69" s="36"/>
      <c r="AL69" s="12"/>
      <c r="AM69" s="12"/>
      <c r="AN69" s="12"/>
      <c r="AO69" s="12"/>
      <c r="AP69" s="17"/>
      <c r="AQ69" s="36"/>
      <c r="AR69" s="12"/>
      <c r="AS69" s="17"/>
      <c r="AT69" s="10"/>
    </row>
    <row r="70" spans="1:46" x14ac:dyDescent="0.25">
      <c r="A70" s="29">
        <v>68</v>
      </c>
      <c r="B70" s="58" t="s">
        <v>280</v>
      </c>
      <c r="C70" s="31" t="s">
        <v>0</v>
      </c>
      <c r="D70" s="14">
        <f t="shared" ref="D70:AS70" si="15">SUM(D71:D72)</f>
        <v>0</v>
      </c>
      <c r="E70" s="14">
        <f t="shared" si="15"/>
        <v>0</v>
      </c>
      <c r="F70" s="14">
        <f t="shared" si="15"/>
        <v>0</v>
      </c>
      <c r="G70" s="14">
        <f t="shared" si="15"/>
        <v>0</v>
      </c>
      <c r="H70" s="14">
        <f t="shared" si="15"/>
        <v>0</v>
      </c>
      <c r="I70" s="14">
        <f t="shared" si="15"/>
        <v>0</v>
      </c>
      <c r="J70" s="14">
        <f t="shared" si="15"/>
        <v>0</v>
      </c>
      <c r="K70" s="14">
        <f t="shared" si="15"/>
        <v>0</v>
      </c>
      <c r="L70" s="14">
        <f t="shared" si="15"/>
        <v>0</v>
      </c>
      <c r="M70" s="14">
        <f t="shared" si="15"/>
        <v>0</v>
      </c>
      <c r="N70" s="14">
        <f t="shared" si="15"/>
        <v>0</v>
      </c>
      <c r="O70" s="14">
        <f t="shared" si="15"/>
        <v>0</v>
      </c>
      <c r="P70" s="32">
        <f t="shared" si="15"/>
        <v>0</v>
      </c>
      <c r="Q70" s="16">
        <f t="shared" si="15"/>
        <v>0</v>
      </c>
      <c r="R70" s="16">
        <f t="shared" si="15"/>
        <v>0</v>
      </c>
      <c r="S70" s="16">
        <f t="shared" si="15"/>
        <v>0</v>
      </c>
      <c r="T70" s="16">
        <f t="shared" si="15"/>
        <v>0</v>
      </c>
      <c r="U70" s="16">
        <f t="shared" si="15"/>
        <v>0</v>
      </c>
      <c r="V70" s="16">
        <f t="shared" si="15"/>
        <v>0</v>
      </c>
      <c r="W70" s="16">
        <f t="shared" si="15"/>
        <v>0</v>
      </c>
      <c r="X70" s="16">
        <f t="shared" si="15"/>
        <v>0</v>
      </c>
      <c r="Y70" s="16">
        <f t="shared" si="15"/>
        <v>0</v>
      </c>
      <c r="Z70" s="16">
        <f t="shared" si="15"/>
        <v>0</v>
      </c>
      <c r="AA70" s="33">
        <f t="shared" si="15"/>
        <v>0</v>
      </c>
      <c r="AB70" s="32">
        <f t="shared" si="15"/>
        <v>0</v>
      </c>
      <c r="AC70" s="16">
        <f t="shared" si="15"/>
        <v>0</v>
      </c>
      <c r="AD70" s="16">
        <f t="shared" si="15"/>
        <v>0</v>
      </c>
      <c r="AE70" s="16">
        <f t="shared" si="15"/>
        <v>0</v>
      </c>
      <c r="AF70" s="16">
        <f t="shared" si="15"/>
        <v>0</v>
      </c>
      <c r="AG70" s="16">
        <f t="shared" si="15"/>
        <v>0</v>
      </c>
      <c r="AH70" s="16">
        <f t="shared" si="15"/>
        <v>0</v>
      </c>
      <c r="AI70" s="16">
        <f t="shared" si="15"/>
        <v>0</v>
      </c>
      <c r="AJ70" s="33">
        <f t="shared" si="15"/>
        <v>0</v>
      </c>
      <c r="AK70" s="32">
        <f t="shared" si="15"/>
        <v>0</v>
      </c>
      <c r="AL70" s="16">
        <f t="shared" si="15"/>
        <v>0</v>
      </c>
      <c r="AM70" s="16">
        <f t="shared" si="15"/>
        <v>0</v>
      </c>
      <c r="AN70" s="16">
        <f t="shared" si="15"/>
        <v>0</v>
      </c>
      <c r="AO70" s="16">
        <f t="shared" si="15"/>
        <v>0</v>
      </c>
      <c r="AP70" s="33">
        <f t="shared" si="15"/>
        <v>0</v>
      </c>
      <c r="AQ70" s="32">
        <f t="shared" si="15"/>
        <v>0</v>
      </c>
      <c r="AR70" s="16">
        <f t="shared" si="15"/>
        <v>0</v>
      </c>
      <c r="AS70" s="33">
        <f t="shared" si="15"/>
        <v>0</v>
      </c>
      <c r="AT70" s="14">
        <f>SUM(AT71:AT72)</f>
        <v>0</v>
      </c>
    </row>
    <row r="71" spans="1:46" x14ac:dyDescent="0.25">
      <c r="A71" s="29">
        <v>69</v>
      </c>
      <c r="B71" s="65" t="s">
        <v>281</v>
      </c>
      <c r="C71" s="31" t="s">
        <v>0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36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7"/>
      <c r="AB71" s="36"/>
      <c r="AC71" s="12"/>
      <c r="AD71" s="12"/>
      <c r="AE71" s="12"/>
      <c r="AF71" s="12"/>
      <c r="AG71" s="12"/>
      <c r="AH71" s="12"/>
      <c r="AI71" s="12"/>
      <c r="AJ71" s="17"/>
      <c r="AK71" s="36"/>
      <c r="AL71" s="12"/>
      <c r="AM71" s="12"/>
      <c r="AN71" s="12"/>
      <c r="AO71" s="12"/>
      <c r="AP71" s="17"/>
      <c r="AQ71" s="36"/>
      <c r="AR71" s="12"/>
      <c r="AS71" s="17"/>
      <c r="AT71" s="10"/>
    </row>
    <row r="72" spans="1:46" x14ac:dyDescent="0.25">
      <c r="A72" s="29">
        <v>70</v>
      </c>
      <c r="B72" s="65" t="s">
        <v>282</v>
      </c>
      <c r="C72" s="31" t="s">
        <v>0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36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7"/>
      <c r="AB72" s="36"/>
      <c r="AC72" s="12"/>
      <c r="AD72" s="12"/>
      <c r="AE72" s="12"/>
      <c r="AF72" s="12"/>
      <c r="AG72" s="12"/>
      <c r="AH72" s="12"/>
      <c r="AI72" s="12"/>
      <c r="AJ72" s="17"/>
      <c r="AK72" s="36"/>
      <c r="AL72" s="12"/>
      <c r="AM72" s="12"/>
      <c r="AN72" s="12"/>
      <c r="AO72" s="12"/>
      <c r="AP72" s="17"/>
      <c r="AQ72" s="36"/>
      <c r="AR72" s="12"/>
      <c r="AS72" s="17"/>
      <c r="AT72" s="10"/>
    </row>
    <row r="73" spans="1:46" x14ac:dyDescent="0.25">
      <c r="A73" s="29">
        <v>71</v>
      </c>
      <c r="B73" s="58" t="s">
        <v>283</v>
      </c>
      <c r="C73" s="31" t="s">
        <v>0</v>
      </c>
      <c r="D73" s="10">
        <f>'1 - ÖsszEK Jelentés'!D49</f>
        <v>0</v>
      </c>
      <c r="E73" s="10">
        <f>SUM('1 - ÖsszEK Jelentés'!$D49:E49)</f>
        <v>0</v>
      </c>
      <c r="F73" s="10">
        <f>SUM('1 - ÖsszEK Jelentés'!$D49:F49)</f>
        <v>0</v>
      </c>
      <c r="G73" s="10">
        <f>SUM('1 - ÖsszEK Jelentés'!$D49:G49)</f>
        <v>0</v>
      </c>
      <c r="H73" s="10">
        <f>SUM('1 - ÖsszEK Jelentés'!$D49:H49)</f>
        <v>0</v>
      </c>
      <c r="I73" s="10">
        <f>SUM('1 - ÖsszEK Jelentés'!$D49:I49)</f>
        <v>0</v>
      </c>
      <c r="J73" s="10">
        <f>SUM('1 - ÖsszEK Jelentés'!$D49:J49)</f>
        <v>0</v>
      </c>
      <c r="K73" s="10">
        <f>SUM('1 - ÖsszEK Jelentés'!$D49:K49)</f>
        <v>0</v>
      </c>
      <c r="L73" s="10">
        <f>SUM('1 - ÖsszEK Jelentés'!$D49:L49)</f>
        <v>0</v>
      </c>
      <c r="M73" s="10">
        <f>SUM('1 - ÖsszEK Jelentés'!$D49:M49)</f>
        <v>0</v>
      </c>
      <c r="N73" s="10">
        <f>SUM('1 - ÖsszEK Jelentés'!$D49:N49)</f>
        <v>0</v>
      </c>
      <c r="O73" s="10">
        <f>SUM('1 - ÖsszEK Jelentés'!$D49:O49)</f>
        <v>0</v>
      </c>
      <c r="P73" s="36">
        <f>SUM('1 - ÖsszEK Jelentés'!$P49:P49)</f>
        <v>0</v>
      </c>
      <c r="Q73" s="12">
        <f>SUM('1 - ÖsszEK Jelentés'!$P49:Q49)</f>
        <v>0</v>
      </c>
      <c r="R73" s="12">
        <f>SUM('1 - ÖsszEK Jelentés'!$P49:R49)</f>
        <v>0</v>
      </c>
      <c r="S73" s="12">
        <f>SUM('1 - ÖsszEK Jelentés'!$P49:S49)</f>
        <v>0</v>
      </c>
      <c r="T73" s="12">
        <f>SUM('1 - ÖsszEK Jelentés'!$P49:T49)</f>
        <v>0</v>
      </c>
      <c r="U73" s="12">
        <f>SUM('1 - ÖsszEK Jelentés'!$P49:U49)</f>
        <v>0</v>
      </c>
      <c r="V73" s="12">
        <f>SUM('1 - ÖsszEK Jelentés'!$P49:V49)</f>
        <v>0</v>
      </c>
      <c r="W73" s="12">
        <f>SUM('1 - ÖsszEK Jelentés'!$P49:W49)</f>
        <v>0</v>
      </c>
      <c r="X73" s="12">
        <f>SUM('1 - ÖsszEK Jelentés'!$P49:X49)</f>
        <v>0</v>
      </c>
      <c r="Y73" s="12">
        <f>SUM('1 - ÖsszEK Jelentés'!$P49:Y49)</f>
        <v>0</v>
      </c>
      <c r="Z73" s="12">
        <f>SUM('1 - ÖsszEK Jelentés'!$P49:Z49)</f>
        <v>0</v>
      </c>
      <c r="AA73" s="17">
        <f>SUM('1 - ÖsszEK Jelentés'!$P49:AA49)</f>
        <v>0</v>
      </c>
      <c r="AB73" s="250">
        <f>SUM('1 - ÖsszEK Jelentés'!$D49:$F49,'1 - ÖsszEK Jelentés'!$AB49:AB49)</f>
        <v>0</v>
      </c>
      <c r="AC73" s="251">
        <f>SUM('1 - ÖsszEK Jelentés'!$D49:$F49,'1 - ÖsszEK Jelentés'!$AB49:AC49)</f>
        <v>0</v>
      </c>
      <c r="AD73" s="251">
        <f>SUM('1 - ÖsszEK Jelentés'!$D49:$F49,'1 - ÖsszEK Jelentés'!$AB49:AD49)</f>
        <v>0</v>
      </c>
      <c r="AE73" s="251">
        <f>SUM('1 - ÖsszEK Jelentés'!$D49:$F49,'1 - ÖsszEK Jelentés'!$AB49:AE49)</f>
        <v>0</v>
      </c>
      <c r="AF73" s="251">
        <f>SUM('1 - ÖsszEK Jelentés'!$D49:$F49,'1 - ÖsszEK Jelentés'!$AB49:AF49)</f>
        <v>0</v>
      </c>
      <c r="AG73" s="251">
        <f>SUM('1 - ÖsszEK Jelentés'!$D49:$F49,'1 - ÖsszEK Jelentés'!$AB49:AG49)</f>
        <v>0</v>
      </c>
      <c r="AH73" s="251">
        <f>SUM('1 - ÖsszEK Jelentés'!$D49:$F49,'1 - ÖsszEK Jelentés'!$AB49:AH49)</f>
        <v>0</v>
      </c>
      <c r="AI73" s="251">
        <f>SUM('1 - ÖsszEK Jelentés'!$D49:$F49,'1 - ÖsszEK Jelentés'!$AB49:AI49)</f>
        <v>0</v>
      </c>
      <c r="AJ73" s="252">
        <f>SUM('1 - ÖsszEK Jelentés'!$D49:$F49,'1 - ÖsszEK Jelentés'!$AB49:AJ49)</f>
        <v>0</v>
      </c>
      <c r="AK73" s="36">
        <f>SUM('1 - ÖsszEK Jelentés'!$D49:$I49,'1 - ÖsszEK Jelentés'!$AK49:AK49)</f>
        <v>0</v>
      </c>
      <c r="AL73" s="12">
        <f>SUM('1 - ÖsszEK Jelentés'!$D49:$I49,'1 - ÖsszEK Jelentés'!$AK49:AL49)</f>
        <v>0</v>
      </c>
      <c r="AM73" s="12">
        <f>SUM('1 - ÖsszEK Jelentés'!$D49:$I49,'1 - ÖsszEK Jelentés'!$AK49:AM49)</f>
        <v>0</v>
      </c>
      <c r="AN73" s="12">
        <f>SUM('1 - ÖsszEK Jelentés'!$D49:$I49,'1 - ÖsszEK Jelentés'!$AK49:AN49)</f>
        <v>0</v>
      </c>
      <c r="AO73" s="12">
        <f>SUM('1 - ÖsszEK Jelentés'!$D49:$I49,'1 - ÖsszEK Jelentés'!$AK49:AO49)</f>
        <v>0</v>
      </c>
      <c r="AP73" s="17">
        <f>SUM('1 - ÖsszEK Jelentés'!$D49:$I49,'1 - ÖsszEK Jelentés'!$AK49:AP49)</f>
        <v>0</v>
      </c>
      <c r="AQ73" s="36">
        <f>SUM('1 - ÖsszEK Jelentés'!$D49:$L49,'1 - ÖsszEK Jelentés'!$AQ49:AQ49)</f>
        <v>0</v>
      </c>
      <c r="AR73" s="12">
        <f>SUM('1 - ÖsszEK Jelentés'!$D49:$L49,'1 - ÖsszEK Jelentés'!$AQ49:AR49)</f>
        <v>0</v>
      </c>
      <c r="AS73" s="17">
        <f>SUM('1 - ÖsszEK Jelentés'!$D49:$L49,'1 - ÖsszEK Jelentés'!$AQ49:AS49)</f>
        <v>0</v>
      </c>
      <c r="AT73" s="10">
        <f>'1 - ÖsszEK Jelentés'!AT49</f>
        <v>0</v>
      </c>
    </row>
    <row r="74" spans="1:46" x14ac:dyDescent="0.25">
      <c r="A74" s="29">
        <v>72</v>
      </c>
      <c r="B74" s="62" t="s">
        <v>284</v>
      </c>
      <c r="C74" s="31" t="s">
        <v>0</v>
      </c>
      <c r="D74" s="14">
        <f t="shared" ref="D74:AS74" si="16">SUM(D75:D77)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 t="shared" si="16"/>
        <v>0</v>
      </c>
      <c r="I74" s="14">
        <f t="shared" si="16"/>
        <v>0</v>
      </c>
      <c r="J74" s="14">
        <f t="shared" si="16"/>
        <v>0</v>
      </c>
      <c r="K74" s="14">
        <f t="shared" si="16"/>
        <v>0</v>
      </c>
      <c r="L74" s="14">
        <f t="shared" si="16"/>
        <v>0</v>
      </c>
      <c r="M74" s="14">
        <f t="shared" si="16"/>
        <v>0</v>
      </c>
      <c r="N74" s="14">
        <f t="shared" si="16"/>
        <v>0</v>
      </c>
      <c r="O74" s="14">
        <f t="shared" si="16"/>
        <v>0</v>
      </c>
      <c r="P74" s="32">
        <f t="shared" si="16"/>
        <v>0</v>
      </c>
      <c r="Q74" s="16">
        <f t="shared" si="16"/>
        <v>0</v>
      </c>
      <c r="R74" s="16">
        <f t="shared" si="16"/>
        <v>0</v>
      </c>
      <c r="S74" s="16">
        <f t="shared" si="16"/>
        <v>0</v>
      </c>
      <c r="T74" s="16">
        <f t="shared" si="16"/>
        <v>0</v>
      </c>
      <c r="U74" s="16">
        <f t="shared" si="16"/>
        <v>0</v>
      </c>
      <c r="V74" s="16">
        <f t="shared" si="16"/>
        <v>0</v>
      </c>
      <c r="W74" s="16">
        <f t="shared" si="16"/>
        <v>0</v>
      </c>
      <c r="X74" s="16">
        <f t="shared" si="16"/>
        <v>0</v>
      </c>
      <c r="Y74" s="16">
        <f t="shared" si="16"/>
        <v>0</v>
      </c>
      <c r="Z74" s="16">
        <f t="shared" si="16"/>
        <v>0</v>
      </c>
      <c r="AA74" s="33">
        <f t="shared" si="16"/>
        <v>0</v>
      </c>
      <c r="AB74" s="32">
        <f t="shared" si="16"/>
        <v>0</v>
      </c>
      <c r="AC74" s="16">
        <f t="shared" si="16"/>
        <v>0</v>
      </c>
      <c r="AD74" s="16">
        <f t="shared" si="16"/>
        <v>0</v>
      </c>
      <c r="AE74" s="16">
        <f t="shared" si="16"/>
        <v>0</v>
      </c>
      <c r="AF74" s="16">
        <f t="shared" si="16"/>
        <v>0</v>
      </c>
      <c r="AG74" s="16">
        <f t="shared" si="16"/>
        <v>0</v>
      </c>
      <c r="AH74" s="16">
        <f t="shared" si="16"/>
        <v>0</v>
      </c>
      <c r="AI74" s="16">
        <f t="shared" si="16"/>
        <v>0</v>
      </c>
      <c r="AJ74" s="33">
        <f t="shared" si="16"/>
        <v>0</v>
      </c>
      <c r="AK74" s="32">
        <f t="shared" si="16"/>
        <v>0</v>
      </c>
      <c r="AL74" s="16">
        <f t="shared" si="16"/>
        <v>0</v>
      </c>
      <c r="AM74" s="16">
        <f t="shared" si="16"/>
        <v>0</v>
      </c>
      <c r="AN74" s="16">
        <f t="shared" si="16"/>
        <v>0</v>
      </c>
      <c r="AO74" s="16">
        <f t="shared" si="16"/>
        <v>0</v>
      </c>
      <c r="AP74" s="33">
        <f t="shared" si="16"/>
        <v>0</v>
      </c>
      <c r="AQ74" s="32">
        <f t="shared" si="16"/>
        <v>0</v>
      </c>
      <c r="AR74" s="16">
        <f t="shared" si="16"/>
        <v>0</v>
      </c>
      <c r="AS74" s="33">
        <f t="shared" si="16"/>
        <v>0</v>
      </c>
      <c r="AT74" s="14">
        <f>SUM(AT75:AT77)</f>
        <v>0</v>
      </c>
    </row>
    <row r="75" spans="1:46" x14ac:dyDescent="0.25">
      <c r="A75" s="29">
        <v>73</v>
      </c>
      <c r="B75" s="61" t="s">
        <v>285</v>
      </c>
      <c r="C75" s="31" t="s">
        <v>0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36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7"/>
      <c r="AB75" s="36"/>
      <c r="AC75" s="12"/>
      <c r="AD75" s="12"/>
      <c r="AE75" s="12"/>
      <c r="AF75" s="12"/>
      <c r="AG75" s="12"/>
      <c r="AH75" s="12"/>
      <c r="AI75" s="12"/>
      <c r="AJ75" s="17"/>
      <c r="AK75" s="36"/>
      <c r="AL75" s="12"/>
      <c r="AM75" s="12"/>
      <c r="AN75" s="12"/>
      <c r="AO75" s="12"/>
      <c r="AP75" s="17"/>
      <c r="AQ75" s="36"/>
      <c r="AR75" s="12"/>
      <c r="AS75" s="17"/>
      <c r="AT75" s="10"/>
    </row>
    <row r="76" spans="1:46" x14ac:dyDescent="0.25">
      <c r="A76" s="29">
        <v>74</v>
      </c>
      <c r="B76" s="61" t="s">
        <v>286</v>
      </c>
      <c r="C76" s="31" t="s">
        <v>0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36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7"/>
      <c r="AB76" s="36"/>
      <c r="AC76" s="12"/>
      <c r="AD76" s="12"/>
      <c r="AE76" s="12"/>
      <c r="AF76" s="12"/>
      <c r="AG76" s="12"/>
      <c r="AH76" s="12"/>
      <c r="AI76" s="12"/>
      <c r="AJ76" s="17"/>
      <c r="AK76" s="36"/>
      <c r="AL76" s="12"/>
      <c r="AM76" s="12"/>
      <c r="AN76" s="12"/>
      <c r="AO76" s="12"/>
      <c r="AP76" s="17"/>
      <c r="AQ76" s="36"/>
      <c r="AR76" s="12"/>
      <c r="AS76" s="17"/>
      <c r="AT76" s="10"/>
    </row>
    <row r="77" spans="1:46" x14ac:dyDescent="0.25">
      <c r="A77" s="29">
        <v>75</v>
      </c>
      <c r="B77" s="61" t="s">
        <v>287</v>
      </c>
      <c r="C77" s="31" t="s">
        <v>0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36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7"/>
      <c r="AB77" s="36"/>
      <c r="AC77" s="12"/>
      <c r="AD77" s="12"/>
      <c r="AE77" s="12"/>
      <c r="AF77" s="12"/>
      <c r="AG77" s="12"/>
      <c r="AH77" s="12"/>
      <c r="AI77" s="12"/>
      <c r="AJ77" s="17"/>
      <c r="AK77" s="36"/>
      <c r="AL77" s="12"/>
      <c r="AM77" s="12"/>
      <c r="AN77" s="12"/>
      <c r="AO77" s="12"/>
      <c r="AP77" s="17"/>
      <c r="AQ77" s="36"/>
      <c r="AR77" s="12"/>
      <c r="AS77" s="17"/>
      <c r="AT77" s="10"/>
    </row>
    <row r="78" spans="1:46" x14ac:dyDescent="0.25">
      <c r="A78" s="29">
        <v>76</v>
      </c>
      <c r="B78" s="62" t="s">
        <v>288</v>
      </c>
      <c r="C78" s="31" t="s">
        <v>0</v>
      </c>
      <c r="D78" s="14">
        <f t="shared" ref="D78:AS78" si="17">SUM(D79,D84,D94)</f>
        <v>0</v>
      </c>
      <c r="E78" s="14">
        <f t="shared" si="17"/>
        <v>0</v>
      </c>
      <c r="F78" s="14">
        <f t="shared" si="17"/>
        <v>0</v>
      </c>
      <c r="G78" s="14">
        <f t="shared" si="17"/>
        <v>0</v>
      </c>
      <c r="H78" s="14">
        <f t="shared" si="17"/>
        <v>0</v>
      </c>
      <c r="I78" s="14">
        <f t="shared" si="17"/>
        <v>0</v>
      </c>
      <c r="J78" s="14">
        <f t="shared" si="17"/>
        <v>0</v>
      </c>
      <c r="K78" s="14">
        <f t="shared" si="17"/>
        <v>0</v>
      </c>
      <c r="L78" s="14">
        <f t="shared" si="17"/>
        <v>0</v>
      </c>
      <c r="M78" s="14">
        <f t="shared" si="17"/>
        <v>0</v>
      </c>
      <c r="N78" s="14">
        <f t="shared" si="17"/>
        <v>0</v>
      </c>
      <c r="O78" s="14">
        <f t="shared" si="17"/>
        <v>0</v>
      </c>
      <c r="P78" s="32">
        <f t="shared" si="17"/>
        <v>0</v>
      </c>
      <c r="Q78" s="16">
        <f t="shared" si="17"/>
        <v>0</v>
      </c>
      <c r="R78" s="16">
        <f t="shared" si="17"/>
        <v>0</v>
      </c>
      <c r="S78" s="16">
        <f t="shared" si="17"/>
        <v>0</v>
      </c>
      <c r="T78" s="16">
        <f t="shared" si="17"/>
        <v>0</v>
      </c>
      <c r="U78" s="16">
        <f t="shared" si="17"/>
        <v>0</v>
      </c>
      <c r="V78" s="16">
        <f t="shared" si="17"/>
        <v>0</v>
      </c>
      <c r="W78" s="16">
        <f t="shared" si="17"/>
        <v>0</v>
      </c>
      <c r="X78" s="16">
        <f t="shared" si="17"/>
        <v>0</v>
      </c>
      <c r="Y78" s="16">
        <f t="shared" si="17"/>
        <v>0</v>
      </c>
      <c r="Z78" s="16">
        <f t="shared" si="17"/>
        <v>0</v>
      </c>
      <c r="AA78" s="33">
        <f t="shared" si="17"/>
        <v>0</v>
      </c>
      <c r="AB78" s="32">
        <f t="shared" si="17"/>
        <v>0</v>
      </c>
      <c r="AC78" s="16">
        <f t="shared" si="17"/>
        <v>0</v>
      </c>
      <c r="AD78" s="16">
        <f t="shared" si="17"/>
        <v>0</v>
      </c>
      <c r="AE78" s="16">
        <f t="shared" si="17"/>
        <v>0</v>
      </c>
      <c r="AF78" s="16">
        <f t="shared" si="17"/>
        <v>0</v>
      </c>
      <c r="AG78" s="16">
        <f t="shared" si="17"/>
        <v>0</v>
      </c>
      <c r="AH78" s="16">
        <f t="shared" si="17"/>
        <v>0</v>
      </c>
      <c r="AI78" s="16">
        <f t="shared" si="17"/>
        <v>0</v>
      </c>
      <c r="AJ78" s="33">
        <f t="shared" si="17"/>
        <v>0</v>
      </c>
      <c r="AK78" s="32">
        <f t="shared" si="17"/>
        <v>0</v>
      </c>
      <c r="AL78" s="16">
        <f t="shared" si="17"/>
        <v>0</v>
      </c>
      <c r="AM78" s="16">
        <f t="shared" si="17"/>
        <v>0</v>
      </c>
      <c r="AN78" s="16">
        <f t="shared" si="17"/>
        <v>0</v>
      </c>
      <c r="AO78" s="16">
        <f t="shared" si="17"/>
        <v>0</v>
      </c>
      <c r="AP78" s="33">
        <f t="shared" si="17"/>
        <v>0</v>
      </c>
      <c r="AQ78" s="32">
        <f t="shared" si="17"/>
        <v>0</v>
      </c>
      <c r="AR78" s="16">
        <f t="shared" si="17"/>
        <v>0</v>
      </c>
      <c r="AS78" s="33">
        <f t="shared" si="17"/>
        <v>0</v>
      </c>
      <c r="AT78" s="14">
        <f>SUM(AT79,AT84,AT94)</f>
        <v>0</v>
      </c>
    </row>
    <row r="79" spans="1:46" x14ac:dyDescent="0.25">
      <c r="A79" s="29">
        <v>77</v>
      </c>
      <c r="B79" s="58" t="s">
        <v>289</v>
      </c>
      <c r="C79" s="31" t="s">
        <v>0</v>
      </c>
      <c r="D79" s="14">
        <f t="shared" ref="D79:AS79" si="18">SUM(D80:D83)</f>
        <v>0</v>
      </c>
      <c r="E79" s="14">
        <f t="shared" si="18"/>
        <v>0</v>
      </c>
      <c r="F79" s="14">
        <f t="shared" si="18"/>
        <v>0</v>
      </c>
      <c r="G79" s="14">
        <f t="shared" si="18"/>
        <v>0</v>
      </c>
      <c r="H79" s="14">
        <f t="shared" si="18"/>
        <v>0</v>
      </c>
      <c r="I79" s="14">
        <f t="shared" si="18"/>
        <v>0</v>
      </c>
      <c r="J79" s="14">
        <f t="shared" si="18"/>
        <v>0</v>
      </c>
      <c r="K79" s="14">
        <f t="shared" si="18"/>
        <v>0</v>
      </c>
      <c r="L79" s="14">
        <f t="shared" si="18"/>
        <v>0</v>
      </c>
      <c r="M79" s="14">
        <f t="shared" si="18"/>
        <v>0</v>
      </c>
      <c r="N79" s="14">
        <f t="shared" si="18"/>
        <v>0</v>
      </c>
      <c r="O79" s="14">
        <f t="shared" si="18"/>
        <v>0</v>
      </c>
      <c r="P79" s="32">
        <f t="shared" si="18"/>
        <v>0</v>
      </c>
      <c r="Q79" s="16">
        <f t="shared" si="18"/>
        <v>0</v>
      </c>
      <c r="R79" s="16">
        <f t="shared" si="18"/>
        <v>0</v>
      </c>
      <c r="S79" s="16">
        <f t="shared" si="18"/>
        <v>0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</v>
      </c>
      <c r="X79" s="16">
        <f t="shared" si="18"/>
        <v>0</v>
      </c>
      <c r="Y79" s="16">
        <f t="shared" si="18"/>
        <v>0</v>
      </c>
      <c r="Z79" s="16">
        <f t="shared" si="18"/>
        <v>0</v>
      </c>
      <c r="AA79" s="33">
        <f t="shared" si="18"/>
        <v>0</v>
      </c>
      <c r="AB79" s="32">
        <f t="shared" si="18"/>
        <v>0</v>
      </c>
      <c r="AC79" s="16">
        <f t="shared" si="18"/>
        <v>0</v>
      </c>
      <c r="AD79" s="16">
        <f t="shared" si="18"/>
        <v>0</v>
      </c>
      <c r="AE79" s="16">
        <f t="shared" si="18"/>
        <v>0</v>
      </c>
      <c r="AF79" s="16">
        <f t="shared" si="18"/>
        <v>0</v>
      </c>
      <c r="AG79" s="16">
        <f t="shared" si="18"/>
        <v>0</v>
      </c>
      <c r="AH79" s="16">
        <f t="shared" si="18"/>
        <v>0</v>
      </c>
      <c r="AI79" s="16">
        <f t="shared" si="18"/>
        <v>0</v>
      </c>
      <c r="AJ79" s="33">
        <f t="shared" si="18"/>
        <v>0</v>
      </c>
      <c r="AK79" s="32">
        <f t="shared" si="18"/>
        <v>0</v>
      </c>
      <c r="AL79" s="16">
        <f t="shared" si="18"/>
        <v>0</v>
      </c>
      <c r="AM79" s="16">
        <f t="shared" si="18"/>
        <v>0</v>
      </c>
      <c r="AN79" s="16">
        <f t="shared" si="18"/>
        <v>0</v>
      </c>
      <c r="AO79" s="16">
        <f t="shared" si="18"/>
        <v>0</v>
      </c>
      <c r="AP79" s="33">
        <f t="shared" si="18"/>
        <v>0</v>
      </c>
      <c r="AQ79" s="32">
        <f t="shared" si="18"/>
        <v>0</v>
      </c>
      <c r="AR79" s="16">
        <f t="shared" si="18"/>
        <v>0</v>
      </c>
      <c r="AS79" s="33">
        <f t="shared" si="18"/>
        <v>0</v>
      </c>
      <c r="AT79" s="14">
        <f>SUM(AT80:AT83)</f>
        <v>0</v>
      </c>
    </row>
    <row r="80" spans="1:46" x14ac:dyDescent="0.25">
      <c r="A80" s="29">
        <v>78</v>
      </c>
      <c r="B80" s="61" t="s">
        <v>290</v>
      </c>
      <c r="C80" s="31" t="s">
        <v>0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6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7"/>
      <c r="AB80" s="36"/>
      <c r="AC80" s="12"/>
      <c r="AD80" s="12"/>
      <c r="AE80" s="12"/>
      <c r="AF80" s="12"/>
      <c r="AG80" s="12"/>
      <c r="AH80" s="12"/>
      <c r="AI80" s="12"/>
      <c r="AJ80" s="17"/>
      <c r="AK80" s="36"/>
      <c r="AL80" s="12"/>
      <c r="AM80" s="12"/>
      <c r="AN80" s="12"/>
      <c r="AO80" s="12"/>
      <c r="AP80" s="17"/>
      <c r="AQ80" s="36"/>
      <c r="AR80" s="12"/>
      <c r="AS80" s="17"/>
      <c r="AT80" s="10"/>
    </row>
    <row r="81" spans="1:46" x14ac:dyDescent="0.25">
      <c r="A81" s="29">
        <v>79</v>
      </c>
      <c r="B81" s="61" t="s">
        <v>291</v>
      </c>
      <c r="C81" s="31" t="s">
        <v>0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6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7"/>
      <c r="AB81" s="36"/>
      <c r="AC81" s="12"/>
      <c r="AD81" s="12"/>
      <c r="AE81" s="12"/>
      <c r="AF81" s="12"/>
      <c r="AG81" s="12"/>
      <c r="AH81" s="12"/>
      <c r="AI81" s="12"/>
      <c r="AJ81" s="17"/>
      <c r="AK81" s="36"/>
      <c r="AL81" s="12"/>
      <c r="AM81" s="12"/>
      <c r="AN81" s="12"/>
      <c r="AO81" s="12"/>
      <c r="AP81" s="17"/>
      <c r="AQ81" s="36"/>
      <c r="AR81" s="12"/>
      <c r="AS81" s="17"/>
      <c r="AT81" s="10"/>
    </row>
    <row r="82" spans="1:46" x14ac:dyDescent="0.25">
      <c r="A82" s="29">
        <v>80</v>
      </c>
      <c r="B82" s="61" t="s">
        <v>292</v>
      </c>
      <c r="C82" s="31" t="s">
        <v>0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6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7"/>
      <c r="AB82" s="36"/>
      <c r="AC82" s="12"/>
      <c r="AD82" s="12"/>
      <c r="AE82" s="12"/>
      <c r="AF82" s="12"/>
      <c r="AG82" s="12"/>
      <c r="AH82" s="12"/>
      <c r="AI82" s="12"/>
      <c r="AJ82" s="17"/>
      <c r="AK82" s="36"/>
      <c r="AL82" s="12"/>
      <c r="AM82" s="12"/>
      <c r="AN82" s="12"/>
      <c r="AO82" s="12"/>
      <c r="AP82" s="17"/>
      <c r="AQ82" s="36"/>
      <c r="AR82" s="12"/>
      <c r="AS82" s="17"/>
      <c r="AT82" s="10"/>
    </row>
    <row r="83" spans="1:46" x14ac:dyDescent="0.25">
      <c r="A83" s="29">
        <v>81</v>
      </c>
      <c r="B83" s="61" t="s">
        <v>293</v>
      </c>
      <c r="C83" s="31" t="s">
        <v>0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6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7"/>
      <c r="AB83" s="36"/>
      <c r="AC83" s="12"/>
      <c r="AD83" s="12"/>
      <c r="AE83" s="12"/>
      <c r="AF83" s="12"/>
      <c r="AG83" s="12"/>
      <c r="AH83" s="12"/>
      <c r="AI83" s="12"/>
      <c r="AJ83" s="17"/>
      <c r="AK83" s="36"/>
      <c r="AL83" s="12"/>
      <c r="AM83" s="12"/>
      <c r="AN83" s="12"/>
      <c r="AO83" s="12"/>
      <c r="AP83" s="17"/>
      <c r="AQ83" s="36"/>
      <c r="AR83" s="12"/>
      <c r="AS83" s="17"/>
      <c r="AT83" s="10"/>
    </row>
    <row r="84" spans="1:46" x14ac:dyDescent="0.25">
      <c r="A84" s="29">
        <v>82</v>
      </c>
      <c r="B84" s="58" t="s">
        <v>294</v>
      </c>
      <c r="C84" s="31" t="s">
        <v>0</v>
      </c>
      <c r="D84" s="14">
        <f t="shared" ref="D84:AS84" si="19">SUM(D85:D93)</f>
        <v>0</v>
      </c>
      <c r="E84" s="14">
        <f t="shared" si="19"/>
        <v>0</v>
      </c>
      <c r="F84" s="14">
        <f t="shared" si="19"/>
        <v>0</v>
      </c>
      <c r="G84" s="14">
        <f t="shared" si="19"/>
        <v>0</v>
      </c>
      <c r="H84" s="14">
        <f t="shared" si="19"/>
        <v>0</v>
      </c>
      <c r="I84" s="14">
        <f t="shared" si="19"/>
        <v>0</v>
      </c>
      <c r="J84" s="14">
        <f t="shared" si="19"/>
        <v>0</v>
      </c>
      <c r="K84" s="14">
        <f t="shared" si="19"/>
        <v>0</v>
      </c>
      <c r="L84" s="14">
        <f t="shared" si="19"/>
        <v>0</v>
      </c>
      <c r="M84" s="14">
        <f t="shared" si="19"/>
        <v>0</v>
      </c>
      <c r="N84" s="14">
        <f t="shared" si="19"/>
        <v>0</v>
      </c>
      <c r="O84" s="14">
        <f t="shared" si="19"/>
        <v>0</v>
      </c>
      <c r="P84" s="32">
        <f t="shared" si="19"/>
        <v>0</v>
      </c>
      <c r="Q84" s="16">
        <f t="shared" si="19"/>
        <v>0</v>
      </c>
      <c r="R84" s="16">
        <f t="shared" si="19"/>
        <v>0</v>
      </c>
      <c r="S84" s="16">
        <f t="shared" si="19"/>
        <v>0</v>
      </c>
      <c r="T84" s="16">
        <f t="shared" si="19"/>
        <v>0</v>
      </c>
      <c r="U84" s="16">
        <f t="shared" si="19"/>
        <v>0</v>
      </c>
      <c r="V84" s="16">
        <f t="shared" si="19"/>
        <v>0</v>
      </c>
      <c r="W84" s="16">
        <f t="shared" si="19"/>
        <v>0</v>
      </c>
      <c r="X84" s="16">
        <f t="shared" si="19"/>
        <v>0</v>
      </c>
      <c r="Y84" s="16">
        <f t="shared" si="19"/>
        <v>0</v>
      </c>
      <c r="Z84" s="16">
        <f t="shared" si="19"/>
        <v>0</v>
      </c>
      <c r="AA84" s="33">
        <f t="shared" si="19"/>
        <v>0</v>
      </c>
      <c r="AB84" s="32">
        <f t="shared" si="19"/>
        <v>0</v>
      </c>
      <c r="AC84" s="16">
        <f t="shared" si="19"/>
        <v>0</v>
      </c>
      <c r="AD84" s="16">
        <f t="shared" si="19"/>
        <v>0</v>
      </c>
      <c r="AE84" s="16">
        <f t="shared" si="19"/>
        <v>0</v>
      </c>
      <c r="AF84" s="16">
        <f t="shared" si="19"/>
        <v>0</v>
      </c>
      <c r="AG84" s="16">
        <f t="shared" si="19"/>
        <v>0</v>
      </c>
      <c r="AH84" s="16">
        <f t="shared" si="19"/>
        <v>0</v>
      </c>
      <c r="AI84" s="16">
        <f t="shared" si="19"/>
        <v>0</v>
      </c>
      <c r="AJ84" s="33">
        <f t="shared" si="19"/>
        <v>0</v>
      </c>
      <c r="AK84" s="32">
        <f t="shared" si="19"/>
        <v>0</v>
      </c>
      <c r="AL84" s="16">
        <f t="shared" si="19"/>
        <v>0</v>
      </c>
      <c r="AM84" s="16">
        <f t="shared" si="19"/>
        <v>0</v>
      </c>
      <c r="AN84" s="16">
        <f t="shared" si="19"/>
        <v>0</v>
      </c>
      <c r="AO84" s="16">
        <f t="shared" si="19"/>
        <v>0</v>
      </c>
      <c r="AP84" s="33">
        <f t="shared" si="19"/>
        <v>0</v>
      </c>
      <c r="AQ84" s="32">
        <f t="shared" si="19"/>
        <v>0</v>
      </c>
      <c r="AR84" s="16">
        <f t="shared" si="19"/>
        <v>0</v>
      </c>
      <c r="AS84" s="33">
        <f t="shared" si="19"/>
        <v>0</v>
      </c>
      <c r="AT84" s="14">
        <f>SUM(AT85:AT93)</f>
        <v>0</v>
      </c>
    </row>
    <row r="85" spans="1:46" x14ac:dyDescent="0.25">
      <c r="A85" s="29">
        <v>83</v>
      </c>
      <c r="B85" s="61" t="s">
        <v>295</v>
      </c>
      <c r="C85" s="31" t="s">
        <v>0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36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7"/>
      <c r="AB85" s="36"/>
      <c r="AC85" s="12"/>
      <c r="AD85" s="12"/>
      <c r="AE85" s="12"/>
      <c r="AF85" s="12"/>
      <c r="AG85" s="12"/>
      <c r="AH85" s="12"/>
      <c r="AI85" s="12"/>
      <c r="AJ85" s="17"/>
      <c r="AK85" s="36"/>
      <c r="AL85" s="12"/>
      <c r="AM85" s="12"/>
      <c r="AN85" s="12"/>
      <c r="AO85" s="12"/>
      <c r="AP85" s="17"/>
      <c r="AQ85" s="36"/>
      <c r="AR85" s="12"/>
      <c r="AS85" s="17"/>
      <c r="AT85" s="10"/>
    </row>
    <row r="86" spans="1:46" x14ac:dyDescent="0.25">
      <c r="A86" s="29">
        <v>84</v>
      </c>
      <c r="B86" s="61" t="s">
        <v>296</v>
      </c>
      <c r="C86" s="31" t="s">
        <v>0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36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7"/>
      <c r="AB86" s="36"/>
      <c r="AC86" s="12"/>
      <c r="AD86" s="12"/>
      <c r="AE86" s="12"/>
      <c r="AF86" s="12"/>
      <c r="AG86" s="12"/>
      <c r="AH86" s="12"/>
      <c r="AI86" s="12"/>
      <c r="AJ86" s="17"/>
      <c r="AK86" s="36"/>
      <c r="AL86" s="12"/>
      <c r="AM86" s="12"/>
      <c r="AN86" s="12"/>
      <c r="AO86" s="12"/>
      <c r="AP86" s="17"/>
      <c r="AQ86" s="36"/>
      <c r="AR86" s="12"/>
      <c r="AS86" s="17"/>
      <c r="AT86" s="10"/>
    </row>
    <row r="87" spans="1:46" x14ac:dyDescent="0.25">
      <c r="A87" s="29">
        <v>85</v>
      </c>
      <c r="B87" s="61" t="s">
        <v>297</v>
      </c>
      <c r="C87" s="31" t="s">
        <v>0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36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7"/>
      <c r="AB87" s="36"/>
      <c r="AC87" s="12"/>
      <c r="AD87" s="12"/>
      <c r="AE87" s="12"/>
      <c r="AF87" s="12"/>
      <c r="AG87" s="12"/>
      <c r="AH87" s="12"/>
      <c r="AI87" s="12"/>
      <c r="AJ87" s="17"/>
      <c r="AK87" s="36"/>
      <c r="AL87" s="12"/>
      <c r="AM87" s="12"/>
      <c r="AN87" s="12"/>
      <c r="AO87" s="12"/>
      <c r="AP87" s="17"/>
      <c r="AQ87" s="36"/>
      <c r="AR87" s="12"/>
      <c r="AS87" s="17"/>
      <c r="AT87" s="10"/>
    </row>
    <row r="88" spans="1:46" x14ac:dyDescent="0.25">
      <c r="A88" s="29">
        <v>86</v>
      </c>
      <c r="B88" s="61" t="s">
        <v>298</v>
      </c>
      <c r="C88" s="31" t="s">
        <v>0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36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7"/>
      <c r="AB88" s="36"/>
      <c r="AC88" s="12"/>
      <c r="AD88" s="12"/>
      <c r="AE88" s="12"/>
      <c r="AF88" s="12"/>
      <c r="AG88" s="12"/>
      <c r="AH88" s="12"/>
      <c r="AI88" s="12"/>
      <c r="AJ88" s="17"/>
      <c r="AK88" s="36"/>
      <c r="AL88" s="12"/>
      <c r="AM88" s="12"/>
      <c r="AN88" s="12"/>
      <c r="AO88" s="12"/>
      <c r="AP88" s="17"/>
      <c r="AQ88" s="36"/>
      <c r="AR88" s="12"/>
      <c r="AS88" s="17"/>
      <c r="AT88" s="10"/>
    </row>
    <row r="89" spans="1:46" x14ac:dyDescent="0.25">
      <c r="A89" s="29">
        <v>87</v>
      </c>
      <c r="B89" s="61" t="s">
        <v>299</v>
      </c>
      <c r="C89" s="31" t="s">
        <v>0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36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7"/>
      <c r="AB89" s="36"/>
      <c r="AC89" s="12"/>
      <c r="AD89" s="12"/>
      <c r="AE89" s="12"/>
      <c r="AF89" s="12"/>
      <c r="AG89" s="12"/>
      <c r="AH89" s="12"/>
      <c r="AI89" s="12"/>
      <c r="AJ89" s="17"/>
      <c r="AK89" s="36"/>
      <c r="AL89" s="12"/>
      <c r="AM89" s="12"/>
      <c r="AN89" s="12"/>
      <c r="AO89" s="12"/>
      <c r="AP89" s="17"/>
      <c r="AQ89" s="36"/>
      <c r="AR89" s="12"/>
      <c r="AS89" s="17"/>
      <c r="AT89" s="10"/>
    </row>
    <row r="90" spans="1:46" x14ac:dyDescent="0.25">
      <c r="A90" s="29">
        <v>88</v>
      </c>
      <c r="B90" s="61" t="s">
        <v>300</v>
      </c>
      <c r="C90" s="31" t="s">
        <v>0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36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7"/>
      <c r="AB90" s="36"/>
      <c r="AC90" s="12"/>
      <c r="AD90" s="12"/>
      <c r="AE90" s="12"/>
      <c r="AF90" s="12"/>
      <c r="AG90" s="12"/>
      <c r="AH90" s="12"/>
      <c r="AI90" s="12"/>
      <c r="AJ90" s="17"/>
      <c r="AK90" s="36"/>
      <c r="AL90" s="12"/>
      <c r="AM90" s="12"/>
      <c r="AN90" s="12"/>
      <c r="AO90" s="12"/>
      <c r="AP90" s="17"/>
      <c r="AQ90" s="36"/>
      <c r="AR90" s="12"/>
      <c r="AS90" s="17"/>
      <c r="AT90" s="10"/>
    </row>
    <row r="91" spans="1:46" x14ac:dyDescent="0.25">
      <c r="A91" s="29">
        <v>89</v>
      </c>
      <c r="B91" s="61" t="s">
        <v>301</v>
      </c>
      <c r="C91" s="31" t="s">
        <v>0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36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7"/>
      <c r="AB91" s="36"/>
      <c r="AC91" s="12"/>
      <c r="AD91" s="12"/>
      <c r="AE91" s="12"/>
      <c r="AF91" s="12"/>
      <c r="AG91" s="12"/>
      <c r="AH91" s="12"/>
      <c r="AI91" s="12"/>
      <c r="AJ91" s="17"/>
      <c r="AK91" s="36"/>
      <c r="AL91" s="12"/>
      <c r="AM91" s="12"/>
      <c r="AN91" s="12"/>
      <c r="AO91" s="12"/>
      <c r="AP91" s="17"/>
      <c r="AQ91" s="36"/>
      <c r="AR91" s="12"/>
      <c r="AS91" s="17"/>
      <c r="AT91" s="10"/>
    </row>
    <row r="92" spans="1:46" x14ac:dyDescent="0.25">
      <c r="A92" s="29">
        <v>90</v>
      </c>
      <c r="B92" s="61" t="s">
        <v>302</v>
      </c>
      <c r="C92" s="31" t="s">
        <v>0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36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7"/>
      <c r="AB92" s="36"/>
      <c r="AC92" s="12"/>
      <c r="AD92" s="12"/>
      <c r="AE92" s="12"/>
      <c r="AF92" s="12"/>
      <c r="AG92" s="12"/>
      <c r="AH92" s="12"/>
      <c r="AI92" s="12"/>
      <c r="AJ92" s="17"/>
      <c r="AK92" s="36"/>
      <c r="AL92" s="12"/>
      <c r="AM92" s="12"/>
      <c r="AN92" s="12"/>
      <c r="AO92" s="12"/>
      <c r="AP92" s="17"/>
      <c r="AQ92" s="36"/>
      <c r="AR92" s="12"/>
      <c r="AS92" s="17"/>
      <c r="AT92" s="10"/>
    </row>
    <row r="93" spans="1:46" x14ac:dyDescent="0.25">
      <c r="A93" s="29">
        <v>91</v>
      </c>
      <c r="B93" s="61" t="s">
        <v>303</v>
      </c>
      <c r="C93" s="31" t="s">
        <v>0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36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7"/>
      <c r="AB93" s="36"/>
      <c r="AC93" s="12"/>
      <c r="AD93" s="12"/>
      <c r="AE93" s="12"/>
      <c r="AF93" s="12"/>
      <c r="AG93" s="12"/>
      <c r="AH93" s="12"/>
      <c r="AI93" s="12"/>
      <c r="AJ93" s="17"/>
      <c r="AK93" s="36"/>
      <c r="AL93" s="12"/>
      <c r="AM93" s="12"/>
      <c r="AN93" s="12"/>
      <c r="AO93" s="12"/>
      <c r="AP93" s="17"/>
      <c r="AQ93" s="36"/>
      <c r="AR93" s="12"/>
      <c r="AS93" s="17"/>
      <c r="AT93" s="10"/>
    </row>
    <row r="94" spans="1:46" x14ac:dyDescent="0.25">
      <c r="A94" s="29">
        <v>92</v>
      </c>
      <c r="B94" s="58" t="s">
        <v>304</v>
      </c>
      <c r="C94" s="31" t="s">
        <v>0</v>
      </c>
      <c r="D94" s="14">
        <f t="shared" ref="D94:AS94" si="20">SUM(D95:D106)</f>
        <v>0</v>
      </c>
      <c r="E94" s="14">
        <f t="shared" si="20"/>
        <v>0</v>
      </c>
      <c r="F94" s="14">
        <f t="shared" si="20"/>
        <v>0</v>
      </c>
      <c r="G94" s="14">
        <f t="shared" si="20"/>
        <v>0</v>
      </c>
      <c r="H94" s="14">
        <f t="shared" si="20"/>
        <v>0</v>
      </c>
      <c r="I94" s="14">
        <f t="shared" si="20"/>
        <v>0</v>
      </c>
      <c r="J94" s="14">
        <f t="shared" si="20"/>
        <v>0</v>
      </c>
      <c r="K94" s="14">
        <f t="shared" si="20"/>
        <v>0</v>
      </c>
      <c r="L94" s="14">
        <f t="shared" si="20"/>
        <v>0</v>
      </c>
      <c r="M94" s="14">
        <f t="shared" si="20"/>
        <v>0</v>
      </c>
      <c r="N94" s="14">
        <f t="shared" si="20"/>
        <v>0</v>
      </c>
      <c r="O94" s="14">
        <f t="shared" si="20"/>
        <v>0</v>
      </c>
      <c r="P94" s="32">
        <f t="shared" si="20"/>
        <v>0</v>
      </c>
      <c r="Q94" s="16">
        <f t="shared" si="20"/>
        <v>0</v>
      </c>
      <c r="R94" s="16">
        <f t="shared" si="20"/>
        <v>0</v>
      </c>
      <c r="S94" s="16">
        <f t="shared" si="20"/>
        <v>0</v>
      </c>
      <c r="T94" s="16">
        <f t="shared" si="20"/>
        <v>0</v>
      </c>
      <c r="U94" s="16">
        <f t="shared" si="20"/>
        <v>0</v>
      </c>
      <c r="V94" s="16">
        <f t="shared" si="20"/>
        <v>0</v>
      </c>
      <c r="W94" s="16">
        <f t="shared" si="20"/>
        <v>0</v>
      </c>
      <c r="X94" s="16">
        <f t="shared" si="20"/>
        <v>0</v>
      </c>
      <c r="Y94" s="16">
        <f t="shared" si="20"/>
        <v>0</v>
      </c>
      <c r="Z94" s="16">
        <f t="shared" si="20"/>
        <v>0</v>
      </c>
      <c r="AA94" s="33">
        <f t="shared" si="20"/>
        <v>0</v>
      </c>
      <c r="AB94" s="32">
        <f t="shared" si="20"/>
        <v>0</v>
      </c>
      <c r="AC94" s="16">
        <f t="shared" si="20"/>
        <v>0</v>
      </c>
      <c r="AD94" s="16">
        <f t="shared" si="20"/>
        <v>0</v>
      </c>
      <c r="AE94" s="16">
        <f t="shared" si="20"/>
        <v>0</v>
      </c>
      <c r="AF94" s="16">
        <f t="shared" si="20"/>
        <v>0</v>
      </c>
      <c r="AG94" s="16">
        <f t="shared" si="20"/>
        <v>0</v>
      </c>
      <c r="AH94" s="16">
        <f t="shared" si="20"/>
        <v>0</v>
      </c>
      <c r="AI94" s="16">
        <f t="shared" si="20"/>
        <v>0</v>
      </c>
      <c r="AJ94" s="33">
        <f t="shared" si="20"/>
        <v>0</v>
      </c>
      <c r="AK94" s="32">
        <f t="shared" si="20"/>
        <v>0</v>
      </c>
      <c r="AL94" s="16">
        <f t="shared" si="20"/>
        <v>0</v>
      </c>
      <c r="AM94" s="16">
        <f t="shared" si="20"/>
        <v>0</v>
      </c>
      <c r="AN94" s="16">
        <f t="shared" si="20"/>
        <v>0</v>
      </c>
      <c r="AO94" s="16">
        <f t="shared" si="20"/>
        <v>0</v>
      </c>
      <c r="AP94" s="33">
        <f t="shared" si="20"/>
        <v>0</v>
      </c>
      <c r="AQ94" s="32">
        <f t="shared" si="20"/>
        <v>0</v>
      </c>
      <c r="AR94" s="16">
        <f t="shared" si="20"/>
        <v>0</v>
      </c>
      <c r="AS94" s="33">
        <f t="shared" si="20"/>
        <v>0</v>
      </c>
      <c r="AT94" s="14">
        <f>SUM(AT95:AT106)</f>
        <v>0</v>
      </c>
    </row>
    <row r="95" spans="1:46" x14ac:dyDescent="0.25">
      <c r="A95" s="29">
        <v>93</v>
      </c>
      <c r="B95" s="61" t="s">
        <v>305</v>
      </c>
      <c r="C95" s="31" t="s">
        <v>0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36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7"/>
      <c r="AB95" s="36"/>
      <c r="AC95" s="12"/>
      <c r="AD95" s="12"/>
      <c r="AE95" s="12"/>
      <c r="AF95" s="12"/>
      <c r="AG95" s="12"/>
      <c r="AH95" s="12"/>
      <c r="AI95" s="12"/>
      <c r="AJ95" s="17"/>
      <c r="AK95" s="36"/>
      <c r="AL95" s="12"/>
      <c r="AM95" s="12"/>
      <c r="AN95" s="12"/>
      <c r="AO95" s="12"/>
      <c r="AP95" s="17"/>
      <c r="AQ95" s="36"/>
      <c r="AR95" s="12"/>
      <c r="AS95" s="17"/>
      <c r="AT95" s="10"/>
    </row>
    <row r="96" spans="1:46" x14ac:dyDescent="0.25">
      <c r="A96" s="29">
        <v>94</v>
      </c>
      <c r="B96" s="65" t="s">
        <v>306</v>
      </c>
      <c r="C96" s="31" t="s">
        <v>0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36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7"/>
      <c r="AB96" s="36"/>
      <c r="AC96" s="12"/>
      <c r="AD96" s="12"/>
      <c r="AE96" s="12"/>
      <c r="AF96" s="12"/>
      <c r="AG96" s="12"/>
      <c r="AH96" s="12"/>
      <c r="AI96" s="12"/>
      <c r="AJ96" s="17"/>
      <c r="AK96" s="36"/>
      <c r="AL96" s="12"/>
      <c r="AM96" s="12"/>
      <c r="AN96" s="12"/>
      <c r="AO96" s="12"/>
      <c r="AP96" s="17"/>
      <c r="AQ96" s="36"/>
      <c r="AR96" s="12"/>
      <c r="AS96" s="17"/>
      <c r="AT96" s="10"/>
    </row>
    <row r="97" spans="1:46" x14ac:dyDescent="0.25">
      <c r="A97" s="29">
        <v>95</v>
      </c>
      <c r="B97" s="61" t="s">
        <v>307</v>
      </c>
      <c r="C97" s="31" t="s">
        <v>0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36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7"/>
      <c r="AB97" s="36"/>
      <c r="AC97" s="12"/>
      <c r="AD97" s="12"/>
      <c r="AE97" s="12"/>
      <c r="AF97" s="12"/>
      <c r="AG97" s="12"/>
      <c r="AH97" s="12"/>
      <c r="AI97" s="12"/>
      <c r="AJ97" s="17"/>
      <c r="AK97" s="36"/>
      <c r="AL97" s="12"/>
      <c r="AM97" s="12"/>
      <c r="AN97" s="12"/>
      <c r="AO97" s="12"/>
      <c r="AP97" s="17"/>
      <c r="AQ97" s="36"/>
      <c r="AR97" s="12"/>
      <c r="AS97" s="17"/>
      <c r="AT97" s="10"/>
    </row>
    <row r="98" spans="1:46" x14ac:dyDescent="0.25">
      <c r="A98" s="29">
        <v>96</v>
      </c>
      <c r="B98" s="61" t="s">
        <v>308</v>
      </c>
      <c r="C98" s="31" t="s">
        <v>0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36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7"/>
      <c r="AB98" s="36"/>
      <c r="AC98" s="12"/>
      <c r="AD98" s="12"/>
      <c r="AE98" s="12"/>
      <c r="AF98" s="12"/>
      <c r="AG98" s="12"/>
      <c r="AH98" s="12"/>
      <c r="AI98" s="12"/>
      <c r="AJ98" s="17"/>
      <c r="AK98" s="36"/>
      <c r="AL98" s="12"/>
      <c r="AM98" s="12"/>
      <c r="AN98" s="12"/>
      <c r="AO98" s="12"/>
      <c r="AP98" s="17"/>
      <c r="AQ98" s="36"/>
      <c r="AR98" s="12"/>
      <c r="AS98" s="17"/>
      <c r="AT98" s="10"/>
    </row>
    <row r="99" spans="1:46" x14ac:dyDescent="0.25">
      <c r="A99" s="29">
        <v>97</v>
      </c>
      <c r="B99" s="61" t="s">
        <v>309</v>
      </c>
      <c r="C99" s="31" t="s">
        <v>0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36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7"/>
      <c r="AB99" s="36"/>
      <c r="AC99" s="12"/>
      <c r="AD99" s="12"/>
      <c r="AE99" s="12"/>
      <c r="AF99" s="12"/>
      <c r="AG99" s="12"/>
      <c r="AH99" s="12"/>
      <c r="AI99" s="12"/>
      <c r="AJ99" s="17"/>
      <c r="AK99" s="36"/>
      <c r="AL99" s="12"/>
      <c r="AM99" s="12"/>
      <c r="AN99" s="12"/>
      <c r="AO99" s="12"/>
      <c r="AP99" s="17"/>
      <c r="AQ99" s="36"/>
      <c r="AR99" s="12"/>
      <c r="AS99" s="17"/>
      <c r="AT99" s="10"/>
    </row>
    <row r="100" spans="1:46" x14ac:dyDescent="0.25">
      <c r="A100" s="29">
        <v>98</v>
      </c>
      <c r="B100" s="61" t="s">
        <v>310</v>
      </c>
      <c r="C100" s="31" t="s">
        <v>0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36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7"/>
      <c r="AB100" s="36"/>
      <c r="AC100" s="12"/>
      <c r="AD100" s="12"/>
      <c r="AE100" s="12"/>
      <c r="AF100" s="12"/>
      <c r="AG100" s="12"/>
      <c r="AH100" s="12"/>
      <c r="AI100" s="12"/>
      <c r="AJ100" s="17"/>
      <c r="AK100" s="36"/>
      <c r="AL100" s="12"/>
      <c r="AM100" s="12"/>
      <c r="AN100" s="12"/>
      <c r="AO100" s="12"/>
      <c r="AP100" s="17"/>
      <c r="AQ100" s="36"/>
      <c r="AR100" s="12"/>
      <c r="AS100" s="17"/>
      <c r="AT100" s="10"/>
    </row>
    <row r="101" spans="1:46" x14ac:dyDescent="0.25">
      <c r="A101" s="29">
        <v>99</v>
      </c>
      <c r="B101" s="61" t="s">
        <v>311</v>
      </c>
      <c r="C101" s="31" t="s">
        <v>0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36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7"/>
      <c r="AB101" s="36"/>
      <c r="AC101" s="12"/>
      <c r="AD101" s="12"/>
      <c r="AE101" s="12"/>
      <c r="AF101" s="12"/>
      <c r="AG101" s="12"/>
      <c r="AH101" s="12"/>
      <c r="AI101" s="12"/>
      <c r="AJ101" s="17"/>
      <c r="AK101" s="36"/>
      <c r="AL101" s="12"/>
      <c r="AM101" s="12"/>
      <c r="AN101" s="12"/>
      <c r="AO101" s="12"/>
      <c r="AP101" s="17"/>
      <c r="AQ101" s="36"/>
      <c r="AR101" s="12"/>
      <c r="AS101" s="17"/>
      <c r="AT101" s="10"/>
    </row>
    <row r="102" spans="1:46" x14ac:dyDescent="0.25">
      <c r="A102" s="29">
        <v>100</v>
      </c>
      <c r="B102" s="61" t="s">
        <v>312</v>
      </c>
      <c r="C102" s="31" t="s">
        <v>0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36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7"/>
      <c r="AB102" s="36"/>
      <c r="AC102" s="12"/>
      <c r="AD102" s="12"/>
      <c r="AE102" s="12"/>
      <c r="AF102" s="12"/>
      <c r="AG102" s="12"/>
      <c r="AH102" s="12"/>
      <c r="AI102" s="12"/>
      <c r="AJ102" s="17"/>
      <c r="AK102" s="36"/>
      <c r="AL102" s="12"/>
      <c r="AM102" s="12"/>
      <c r="AN102" s="12"/>
      <c r="AO102" s="12"/>
      <c r="AP102" s="17"/>
      <c r="AQ102" s="36"/>
      <c r="AR102" s="12"/>
      <c r="AS102" s="17"/>
      <c r="AT102" s="10"/>
    </row>
    <row r="103" spans="1:46" x14ac:dyDescent="0.25">
      <c r="A103" s="29">
        <v>101</v>
      </c>
      <c r="B103" s="61" t="s">
        <v>313</v>
      </c>
      <c r="C103" s="31" t="s">
        <v>0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36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7"/>
      <c r="AB103" s="36"/>
      <c r="AC103" s="12"/>
      <c r="AD103" s="12"/>
      <c r="AE103" s="12"/>
      <c r="AF103" s="12"/>
      <c r="AG103" s="12"/>
      <c r="AH103" s="12"/>
      <c r="AI103" s="12"/>
      <c r="AJ103" s="17"/>
      <c r="AK103" s="36"/>
      <c r="AL103" s="12"/>
      <c r="AM103" s="12"/>
      <c r="AN103" s="12"/>
      <c r="AO103" s="12"/>
      <c r="AP103" s="17"/>
      <c r="AQ103" s="36"/>
      <c r="AR103" s="12"/>
      <c r="AS103" s="17"/>
      <c r="AT103" s="10"/>
    </row>
    <row r="104" spans="1:46" x14ac:dyDescent="0.25">
      <c r="A104" s="29">
        <v>102</v>
      </c>
      <c r="B104" s="61" t="s">
        <v>314</v>
      </c>
      <c r="C104" s="31" t="s">
        <v>0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36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7"/>
      <c r="AB104" s="36"/>
      <c r="AC104" s="12"/>
      <c r="AD104" s="12"/>
      <c r="AE104" s="12"/>
      <c r="AF104" s="12"/>
      <c r="AG104" s="12"/>
      <c r="AH104" s="12"/>
      <c r="AI104" s="12"/>
      <c r="AJ104" s="17"/>
      <c r="AK104" s="36"/>
      <c r="AL104" s="12"/>
      <c r="AM104" s="12"/>
      <c r="AN104" s="12"/>
      <c r="AO104" s="12"/>
      <c r="AP104" s="17"/>
      <c r="AQ104" s="36"/>
      <c r="AR104" s="12"/>
      <c r="AS104" s="17"/>
      <c r="AT104" s="10"/>
    </row>
    <row r="105" spans="1:46" x14ac:dyDescent="0.25">
      <c r="A105" s="29">
        <v>103</v>
      </c>
      <c r="B105" s="61" t="s">
        <v>315</v>
      </c>
      <c r="C105" s="31" t="s">
        <v>0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36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7"/>
      <c r="AB105" s="36"/>
      <c r="AC105" s="12"/>
      <c r="AD105" s="12"/>
      <c r="AE105" s="12"/>
      <c r="AF105" s="12"/>
      <c r="AG105" s="12"/>
      <c r="AH105" s="12"/>
      <c r="AI105" s="12"/>
      <c r="AJ105" s="17"/>
      <c r="AK105" s="36"/>
      <c r="AL105" s="12"/>
      <c r="AM105" s="12"/>
      <c r="AN105" s="12"/>
      <c r="AO105" s="12"/>
      <c r="AP105" s="17"/>
      <c r="AQ105" s="36"/>
      <c r="AR105" s="12"/>
      <c r="AS105" s="17"/>
      <c r="AT105" s="10"/>
    </row>
    <row r="106" spans="1:46" x14ac:dyDescent="0.25">
      <c r="A106" s="29">
        <v>104</v>
      </c>
      <c r="B106" s="61" t="s">
        <v>316</v>
      </c>
      <c r="C106" s="31" t="s">
        <v>0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36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7"/>
      <c r="AB106" s="36"/>
      <c r="AC106" s="12"/>
      <c r="AD106" s="12"/>
      <c r="AE106" s="12"/>
      <c r="AF106" s="12"/>
      <c r="AG106" s="12"/>
      <c r="AH106" s="12"/>
      <c r="AI106" s="12"/>
      <c r="AJ106" s="17"/>
      <c r="AK106" s="36"/>
      <c r="AL106" s="12"/>
      <c r="AM106" s="12"/>
      <c r="AN106" s="12"/>
      <c r="AO106" s="12"/>
      <c r="AP106" s="17"/>
      <c r="AQ106" s="36"/>
      <c r="AR106" s="12"/>
      <c r="AS106" s="17"/>
      <c r="AT106" s="10"/>
    </row>
    <row r="107" spans="1:46" x14ac:dyDescent="0.25">
      <c r="A107" s="29">
        <v>105</v>
      </c>
      <c r="B107" s="58" t="s">
        <v>317</v>
      </c>
      <c r="C107" s="31" t="s">
        <v>0</v>
      </c>
      <c r="D107" s="14">
        <f t="shared" ref="D107:AS107" si="21">SUM(D108:D110)</f>
        <v>0</v>
      </c>
      <c r="E107" s="14">
        <f t="shared" si="21"/>
        <v>0</v>
      </c>
      <c r="F107" s="14">
        <f t="shared" si="21"/>
        <v>0</v>
      </c>
      <c r="G107" s="14">
        <f t="shared" si="21"/>
        <v>0</v>
      </c>
      <c r="H107" s="14">
        <f t="shared" si="21"/>
        <v>0</v>
      </c>
      <c r="I107" s="14">
        <f t="shared" si="21"/>
        <v>0</v>
      </c>
      <c r="J107" s="14">
        <f t="shared" si="21"/>
        <v>0</v>
      </c>
      <c r="K107" s="14">
        <f t="shared" si="21"/>
        <v>0</v>
      </c>
      <c r="L107" s="14">
        <f t="shared" si="21"/>
        <v>0</v>
      </c>
      <c r="M107" s="14">
        <f t="shared" si="21"/>
        <v>0</v>
      </c>
      <c r="N107" s="14">
        <f t="shared" si="21"/>
        <v>0</v>
      </c>
      <c r="O107" s="14">
        <f t="shared" si="21"/>
        <v>0</v>
      </c>
      <c r="P107" s="32">
        <f t="shared" si="21"/>
        <v>0</v>
      </c>
      <c r="Q107" s="16">
        <f t="shared" si="21"/>
        <v>0</v>
      </c>
      <c r="R107" s="16">
        <f t="shared" si="21"/>
        <v>0</v>
      </c>
      <c r="S107" s="16">
        <f t="shared" si="21"/>
        <v>0</v>
      </c>
      <c r="T107" s="16">
        <f t="shared" si="21"/>
        <v>0</v>
      </c>
      <c r="U107" s="16">
        <f t="shared" si="21"/>
        <v>0</v>
      </c>
      <c r="V107" s="16">
        <f t="shared" si="21"/>
        <v>0</v>
      </c>
      <c r="W107" s="16">
        <f t="shared" si="21"/>
        <v>0</v>
      </c>
      <c r="X107" s="16">
        <f t="shared" si="21"/>
        <v>0</v>
      </c>
      <c r="Y107" s="16">
        <f t="shared" si="21"/>
        <v>0</v>
      </c>
      <c r="Z107" s="16">
        <f t="shared" si="21"/>
        <v>0</v>
      </c>
      <c r="AA107" s="33">
        <f t="shared" si="21"/>
        <v>0</v>
      </c>
      <c r="AB107" s="32">
        <f t="shared" si="21"/>
        <v>0</v>
      </c>
      <c r="AC107" s="16">
        <f t="shared" si="21"/>
        <v>0</v>
      </c>
      <c r="AD107" s="16">
        <f t="shared" si="21"/>
        <v>0</v>
      </c>
      <c r="AE107" s="16">
        <f t="shared" si="21"/>
        <v>0</v>
      </c>
      <c r="AF107" s="16">
        <f t="shared" si="21"/>
        <v>0</v>
      </c>
      <c r="AG107" s="16">
        <f t="shared" si="21"/>
        <v>0</v>
      </c>
      <c r="AH107" s="16">
        <f t="shared" si="21"/>
        <v>0</v>
      </c>
      <c r="AI107" s="16">
        <f t="shared" si="21"/>
        <v>0</v>
      </c>
      <c r="AJ107" s="33">
        <f t="shared" si="21"/>
        <v>0</v>
      </c>
      <c r="AK107" s="32">
        <f t="shared" si="21"/>
        <v>0</v>
      </c>
      <c r="AL107" s="16">
        <f t="shared" si="21"/>
        <v>0</v>
      </c>
      <c r="AM107" s="16">
        <f t="shared" si="21"/>
        <v>0</v>
      </c>
      <c r="AN107" s="16">
        <f t="shared" si="21"/>
        <v>0</v>
      </c>
      <c r="AO107" s="16">
        <f t="shared" si="21"/>
        <v>0</v>
      </c>
      <c r="AP107" s="33">
        <f t="shared" si="21"/>
        <v>0</v>
      </c>
      <c r="AQ107" s="32">
        <f t="shared" si="21"/>
        <v>0</v>
      </c>
      <c r="AR107" s="16">
        <f t="shared" si="21"/>
        <v>0</v>
      </c>
      <c r="AS107" s="33">
        <f t="shared" si="21"/>
        <v>0</v>
      </c>
      <c r="AT107" s="14">
        <f>SUM(AT108:AT110)</f>
        <v>0</v>
      </c>
    </row>
    <row r="108" spans="1:46" x14ac:dyDescent="0.25">
      <c r="A108" s="29">
        <v>106</v>
      </c>
      <c r="B108" s="61" t="s">
        <v>318</v>
      </c>
      <c r="C108" s="31" t="s">
        <v>0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36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7"/>
      <c r="AB108" s="36"/>
      <c r="AC108" s="12"/>
      <c r="AD108" s="12"/>
      <c r="AE108" s="12"/>
      <c r="AF108" s="12"/>
      <c r="AG108" s="12"/>
      <c r="AH108" s="12"/>
      <c r="AI108" s="12"/>
      <c r="AJ108" s="17"/>
      <c r="AK108" s="36"/>
      <c r="AL108" s="12"/>
      <c r="AM108" s="12"/>
      <c r="AN108" s="12"/>
      <c r="AO108" s="12"/>
      <c r="AP108" s="17"/>
      <c r="AQ108" s="36"/>
      <c r="AR108" s="12"/>
      <c r="AS108" s="17"/>
      <c r="AT108" s="10"/>
    </row>
    <row r="109" spans="1:46" x14ac:dyDescent="0.25">
      <c r="A109" s="29">
        <v>107</v>
      </c>
      <c r="B109" s="61" t="s">
        <v>319</v>
      </c>
      <c r="C109" s="31" t="s">
        <v>0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36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7"/>
      <c r="AB109" s="36"/>
      <c r="AC109" s="12"/>
      <c r="AD109" s="12"/>
      <c r="AE109" s="12"/>
      <c r="AF109" s="12"/>
      <c r="AG109" s="12"/>
      <c r="AH109" s="12"/>
      <c r="AI109" s="12"/>
      <c r="AJ109" s="17"/>
      <c r="AK109" s="36"/>
      <c r="AL109" s="12"/>
      <c r="AM109" s="12"/>
      <c r="AN109" s="12"/>
      <c r="AO109" s="12"/>
      <c r="AP109" s="17"/>
      <c r="AQ109" s="36"/>
      <c r="AR109" s="12"/>
      <c r="AS109" s="17"/>
      <c r="AT109" s="10"/>
    </row>
    <row r="110" spans="1:46" x14ac:dyDescent="0.25">
      <c r="A110" s="29">
        <v>108</v>
      </c>
      <c r="B110" s="61" t="s">
        <v>320</v>
      </c>
      <c r="C110" s="31" t="s">
        <v>0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36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7"/>
      <c r="AB110" s="36"/>
      <c r="AC110" s="12"/>
      <c r="AD110" s="12"/>
      <c r="AE110" s="12"/>
      <c r="AF110" s="12"/>
      <c r="AG110" s="12"/>
      <c r="AH110" s="12"/>
      <c r="AI110" s="12"/>
      <c r="AJ110" s="17"/>
      <c r="AK110" s="36"/>
      <c r="AL110" s="12"/>
      <c r="AM110" s="12"/>
      <c r="AN110" s="12"/>
      <c r="AO110" s="12"/>
      <c r="AP110" s="17"/>
      <c r="AQ110" s="36"/>
      <c r="AR110" s="12"/>
      <c r="AS110" s="17"/>
      <c r="AT110" s="10"/>
    </row>
    <row r="111" spans="1:46" ht="15.75" x14ac:dyDescent="0.25">
      <c r="A111" s="29">
        <v>109</v>
      </c>
      <c r="B111" s="64" t="s">
        <v>83</v>
      </c>
      <c r="C111" s="31" t="s">
        <v>0</v>
      </c>
      <c r="D111" s="14">
        <f t="shared" ref="D111:AS111" si="22">SUM(D63,D74,D78,D107)</f>
        <v>0</v>
      </c>
      <c r="E111" s="14">
        <f t="shared" si="22"/>
        <v>0</v>
      </c>
      <c r="F111" s="14">
        <f t="shared" si="22"/>
        <v>0</v>
      </c>
      <c r="G111" s="14">
        <f t="shared" si="22"/>
        <v>0</v>
      </c>
      <c r="H111" s="14">
        <f t="shared" si="22"/>
        <v>0</v>
      </c>
      <c r="I111" s="14">
        <f t="shared" si="22"/>
        <v>0</v>
      </c>
      <c r="J111" s="14">
        <f t="shared" si="22"/>
        <v>0</v>
      </c>
      <c r="K111" s="14">
        <f t="shared" si="22"/>
        <v>0</v>
      </c>
      <c r="L111" s="14">
        <f t="shared" si="22"/>
        <v>0</v>
      </c>
      <c r="M111" s="14">
        <f t="shared" si="22"/>
        <v>0</v>
      </c>
      <c r="N111" s="14">
        <f t="shared" si="22"/>
        <v>0</v>
      </c>
      <c r="O111" s="14">
        <f t="shared" si="22"/>
        <v>0</v>
      </c>
      <c r="P111" s="32">
        <f t="shared" si="22"/>
        <v>0</v>
      </c>
      <c r="Q111" s="16">
        <f t="shared" si="22"/>
        <v>0</v>
      </c>
      <c r="R111" s="16">
        <f t="shared" si="22"/>
        <v>0</v>
      </c>
      <c r="S111" s="16">
        <f t="shared" si="22"/>
        <v>0</v>
      </c>
      <c r="T111" s="16">
        <f t="shared" si="22"/>
        <v>0</v>
      </c>
      <c r="U111" s="16">
        <f t="shared" si="22"/>
        <v>0</v>
      </c>
      <c r="V111" s="16">
        <f t="shared" si="22"/>
        <v>0</v>
      </c>
      <c r="W111" s="16">
        <f t="shared" si="22"/>
        <v>0</v>
      </c>
      <c r="X111" s="16">
        <f t="shared" si="22"/>
        <v>0</v>
      </c>
      <c r="Y111" s="16">
        <f t="shared" si="22"/>
        <v>0</v>
      </c>
      <c r="Z111" s="16">
        <f t="shared" si="22"/>
        <v>0</v>
      </c>
      <c r="AA111" s="33">
        <f t="shared" si="22"/>
        <v>0</v>
      </c>
      <c r="AB111" s="32">
        <f t="shared" si="22"/>
        <v>0</v>
      </c>
      <c r="AC111" s="16">
        <f t="shared" si="22"/>
        <v>0</v>
      </c>
      <c r="AD111" s="16">
        <f t="shared" si="22"/>
        <v>0</v>
      </c>
      <c r="AE111" s="16">
        <f t="shared" si="22"/>
        <v>0</v>
      </c>
      <c r="AF111" s="16">
        <f t="shared" si="22"/>
        <v>0</v>
      </c>
      <c r="AG111" s="16">
        <f t="shared" si="22"/>
        <v>0</v>
      </c>
      <c r="AH111" s="16">
        <f t="shared" si="22"/>
        <v>0</v>
      </c>
      <c r="AI111" s="16">
        <f t="shared" si="22"/>
        <v>0</v>
      </c>
      <c r="AJ111" s="33">
        <f t="shared" si="22"/>
        <v>0</v>
      </c>
      <c r="AK111" s="32">
        <f t="shared" si="22"/>
        <v>0</v>
      </c>
      <c r="AL111" s="16">
        <f t="shared" si="22"/>
        <v>0</v>
      </c>
      <c r="AM111" s="16">
        <f t="shared" si="22"/>
        <v>0</v>
      </c>
      <c r="AN111" s="16">
        <f t="shared" si="22"/>
        <v>0</v>
      </c>
      <c r="AO111" s="16">
        <f t="shared" si="22"/>
        <v>0</v>
      </c>
      <c r="AP111" s="33">
        <f t="shared" si="22"/>
        <v>0</v>
      </c>
      <c r="AQ111" s="32">
        <f t="shared" si="22"/>
        <v>0</v>
      </c>
      <c r="AR111" s="16">
        <f t="shared" si="22"/>
        <v>0</v>
      </c>
      <c r="AS111" s="33">
        <f t="shared" si="22"/>
        <v>0</v>
      </c>
      <c r="AT111" s="14">
        <f>SUM(AT63,AT74,AT78,AT107)</f>
        <v>0</v>
      </c>
    </row>
  </sheetData>
  <conditionalFormatting sqref="A1:C1">
    <cfRule type="containsText" dxfId="100" priority="3" operator="containsText" text="HIBA"/>
  </conditionalFormatting>
  <conditionalFormatting sqref="D1:AS2 A2:B4 D3:AJ3 AJ4 D4:AI35 AJ5:AR35 B5:B97 A5:A111 D36:AS36 AJ37:AR54 D37:AI79 AJ55:AS70 AJ71:AR72 AJ73:AP74 AJ75:AS79 D80:AS111">
    <cfRule type="containsText" dxfId="99" priority="26" operator="containsText" text="HIBA"/>
  </conditionalFormatting>
  <conditionalFormatting sqref="AK3:AR4">
    <cfRule type="containsText" dxfId="98" priority="90" operator="containsText" text="HIBA"/>
  </conditionalFormatting>
  <conditionalFormatting sqref="AQ74:AS74">
    <cfRule type="containsText" dxfId="97" priority="112" operator="containsText" text="HIBA"/>
  </conditionalFormatting>
  <conditionalFormatting sqref="AS3:AS54 AS71:AS73 AQ73:AR73">
    <cfRule type="containsText" dxfId="96" priority="104" operator="containsText" text="HIBA"/>
  </conditionalFormatting>
  <conditionalFormatting sqref="AT1:AT111">
    <cfRule type="containsText" dxfId="95" priority="1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T23"/>
  <sheetViews>
    <sheetView showGridLines="0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32" sqref="G32"/>
    </sheetView>
  </sheetViews>
  <sheetFormatPr defaultColWidth="8.85546875" defaultRowHeight="15" x14ac:dyDescent="0.25"/>
  <cols>
    <col min="1" max="1" width="9.85546875" customWidth="1"/>
    <col min="2" max="2" width="62.140625" customWidth="1"/>
    <col min="3" max="3" width="8.28515625" style="28" customWidth="1"/>
    <col min="4" max="45" width="12.85546875" customWidth="1"/>
    <col min="46" max="1018" width="9.140625" customWidth="1"/>
  </cols>
  <sheetData>
    <row r="1" spans="1:46" ht="30" customHeight="1" x14ac:dyDescent="0.25">
      <c r="A1" s="97" t="s">
        <v>161</v>
      </c>
      <c r="B1" s="98" t="s">
        <v>159</v>
      </c>
      <c r="C1" s="93" t="s">
        <v>160</v>
      </c>
      <c r="D1" s="94" t="s">
        <v>332</v>
      </c>
      <c r="E1" s="95" t="s">
        <v>331</v>
      </c>
      <c r="F1" s="95" t="s">
        <v>333</v>
      </c>
      <c r="G1" s="95" t="s">
        <v>334</v>
      </c>
      <c r="H1" s="95" t="s">
        <v>335</v>
      </c>
      <c r="I1" s="95" t="s">
        <v>336</v>
      </c>
      <c r="J1" s="95" t="s">
        <v>337</v>
      </c>
      <c r="K1" s="95" t="s">
        <v>338</v>
      </c>
      <c r="L1" s="95" t="s">
        <v>339</v>
      </c>
      <c r="M1" s="95" t="s">
        <v>340</v>
      </c>
      <c r="N1" s="95" t="s">
        <v>341</v>
      </c>
      <c r="O1" s="95" t="s">
        <v>342</v>
      </c>
      <c r="P1" s="105" t="s">
        <v>343</v>
      </c>
      <c r="Q1" s="106" t="s">
        <v>344</v>
      </c>
      <c r="R1" s="106" t="s">
        <v>345</v>
      </c>
      <c r="S1" s="106" t="s">
        <v>346</v>
      </c>
      <c r="T1" s="106" t="s">
        <v>347</v>
      </c>
      <c r="U1" s="106" t="s">
        <v>348</v>
      </c>
      <c r="V1" s="106" t="s">
        <v>349</v>
      </c>
      <c r="W1" s="106" t="s">
        <v>350</v>
      </c>
      <c r="X1" s="106" t="s">
        <v>351</v>
      </c>
      <c r="Y1" s="106" t="s">
        <v>352</v>
      </c>
      <c r="Z1" s="106" t="s">
        <v>353</v>
      </c>
      <c r="AA1" s="107" t="s">
        <v>354</v>
      </c>
      <c r="AB1" s="105" t="s">
        <v>355</v>
      </c>
      <c r="AC1" s="106" t="s">
        <v>356</v>
      </c>
      <c r="AD1" s="106" t="s">
        <v>357</v>
      </c>
      <c r="AE1" s="106" t="s">
        <v>358</v>
      </c>
      <c r="AF1" s="106" t="s">
        <v>359</v>
      </c>
      <c r="AG1" s="106" t="s">
        <v>360</v>
      </c>
      <c r="AH1" s="106" t="s">
        <v>361</v>
      </c>
      <c r="AI1" s="106" t="s">
        <v>362</v>
      </c>
      <c r="AJ1" s="107" t="s">
        <v>363</v>
      </c>
      <c r="AK1" s="105" t="s">
        <v>364</v>
      </c>
      <c r="AL1" s="106" t="s">
        <v>365</v>
      </c>
      <c r="AM1" s="106" t="s">
        <v>366</v>
      </c>
      <c r="AN1" s="106" t="s">
        <v>367</v>
      </c>
      <c r="AO1" s="106" t="s">
        <v>368</v>
      </c>
      <c r="AP1" s="107" t="s">
        <v>369</v>
      </c>
      <c r="AQ1" s="105" t="s">
        <v>370</v>
      </c>
      <c r="AR1" s="106" t="s">
        <v>371</v>
      </c>
      <c r="AS1" s="107" t="s">
        <v>372</v>
      </c>
    </row>
    <row r="2" spans="1:46" ht="15.75" thickBot="1" x14ac:dyDescent="0.3">
      <c r="A2" s="109"/>
      <c r="B2" s="119" t="s">
        <v>741</v>
      </c>
      <c r="C2" s="111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12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13"/>
      <c r="AB2" s="112"/>
      <c r="AC2" s="104"/>
      <c r="AD2" s="104"/>
      <c r="AE2" s="104"/>
      <c r="AF2" s="104"/>
      <c r="AG2" s="104"/>
      <c r="AH2" s="104"/>
      <c r="AI2" s="104"/>
      <c r="AJ2" s="113"/>
      <c r="AK2" s="112"/>
      <c r="AL2" s="104"/>
      <c r="AM2" s="104"/>
      <c r="AN2" s="104"/>
      <c r="AO2" s="104"/>
      <c r="AP2" s="113"/>
      <c r="AQ2" s="112"/>
      <c r="AR2" s="104"/>
      <c r="AS2" s="113"/>
    </row>
    <row r="3" spans="1:46" ht="15.75" thickTop="1" x14ac:dyDescent="0.25">
      <c r="A3" s="130">
        <v>3</v>
      </c>
      <c r="B3" s="310" t="s">
        <v>797</v>
      </c>
      <c r="C3" s="132" t="s">
        <v>0</v>
      </c>
      <c r="D3" s="156"/>
      <c r="E3" s="156">
        <f t="shared" ref="E3:O3" si="0">D3</f>
        <v>0</v>
      </c>
      <c r="F3" s="156">
        <f t="shared" si="0"/>
        <v>0</v>
      </c>
      <c r="G3" s="156">
        <f t="shared" si="0"/>
        <v>0</v>
      </c>
      <c r="H3" s="156">
        <f t="shared" si="0"/>
        <v>0</v>
      </c>
      <c r="I3" s="156">
        <f t="shared" si="0"/>
        <v>0</v>
      </c>
      <c r="J3" s="156">
        <f t="shared" si="0"/>
        <v>0</v>
      </c>
      <c r="K3" s="156">
        <f t="shared" si="0"/>
        <v>0</v>
      </c>
      <c r="L3" s="156">
        <f t="shared" si="0"/>
        <v>0</v>
      </c>
      <c r="M3" s="156">
        <f t="shared" si="0"/>
        <v>0</v>
      </c>
      <c r="N3" s="156">
        <f t="shared" si="0"/>
        <v>0</v>
      </c>
      <c r="O3" s="156">
        <f t="shared" si="0"/>
        <v>0</v>
      </c>
      <c r="P3" s="158"/>
      <c r="Q3" s="159">
        <f t="shared" ref="Q3:AA3" si="1">P3</f>
        <v>0</v>
      </c>
      <c r="R3" s="159">
        <f t="shared" si="1"/>
        <v>0</v>
      </c>
      <c r="S3" s="159">
        <f t="shared" si="1"/>
        <v>0</v>
      </c>
      <c r="T3" s="159">
        <f t="shared" si="1"/>
        <v>0</v>
      </c>
      <c r="U3" s="159">
        <f t="shared" si="1"/>
        <v>0</v>
      </c>
      <c r="V3" s="159">
        <f t="shared" si="1"/>
        <v>0</v>
      </c>
      <c r="W3" s="159">
        <f t="shared" si="1"/>
        <v>0</v>
      </c>
      <c r="X3" s="159">
        <f t="shared" si="1"/>
        <v>0</v>
      </c>
      <c r="Y3" s="159">
        <f t="shared" si="1"/>
        <v>0</v>
      </c>
      <c r="Z3" s="159">
        <f t="shared" si="1"/>
        <v>0</v>
      </c>
      <c r="AA3" s="159">
        <f t="shared" si="1"/>
        <v>0</v>
      </c>
      <c r="AB3" s="158"/>
      <c r="AC3" s="159">
        <f t="shared" ref="AC3:AJ3" si="2">AB3</f>
        <v>0</v>
      </c>
      <c r="AD3" s="159">
        <f t="shared" si="2"/>
        <v>0</v>
      </c>
      <c r="AE3" s="159">
        <f t="shared" si="2"/>
        <v>0</v>
      </c>
      <c r="AF3" s="159">
        <f t="shared" si="2"/>
        <v>0</v>
      </c>
      <c r="AG3" s="159">
        <f t="shared" si="2"/>
        <v>0</v>
      </c>
      <c r="AH3" s="159">
        <f t="shared" si="2"/>
        <v>0</v>
      </c>
      <c r="AI3" s="159">
        <f t="shared" si="2"/>
        <v>0</v>
      </c>
      <c r="AJ3" s="159">
        <f t="shared" si="2"/>
        <v>0</v>
      </c>
      <c r="AK3" s="158"/>
      <c r="AL3" s="159">
        <f>AK3</f>
        <v>0</v>
      </c>
      <c r="AM3" s="159">
        <f>AL3</f>
        <v>0</v>
      </c>
      <c r="AN3" s="159">
        <f>AM3</f>
        <v>0</v>
      </c>
      <c r="AO3" s="159">
        <f>AN3</f>
        <v>0</v>
      </c>
      <c r="AP3" s="159">
        <f>AO3</f>
        <v>0</v>
      </c>
      <c r="AQ3" s="158"/>
      <c r="AR3" s="159">
        <f>AQ3</f>
        <v>0</v>
      </c>
      <c r="AS3" s="159">
        <f>AR3</f>
        <v>0</v>
      </c>
      <c r="AT3" s="211"/>
    </row>
    <row r="4" spans="1:46" x14ac:dyDescent="0.25">
      <c r="A4" s="29">
        <v>4</v>
      </c>
      <c r="B4" s="60" t="s">
        <v>84</v>
      </c>
      <c r="C4" s="31" t="s">
        <v>0</v>
      </c>
      <c r="D4" s="68">
        <f t="shared" ref="D4:AS4" si="3">SUM(D5:D7)</f>
        <v>0</v>
      </c>
      <c r="E4" s="68">
        <f t="shared" si="3"/>
        <v>0</v>
      </c>
      <c r="F4" s="68">
        <f t="shared" si="3"/>
        <v>0</v>
      </c>
      <c r="G4" s="68">
        <f t="shared" si="3"/>
        <v>0</v>
      </c>
      <c r="H4" s="68">
        <f t="shared" si="3"/>
        <v>0</v>
      </c>
      <c r="I4" s="68">
        <f t="shared" si="3"/>
        <v>0</v>
      </c>
      <c r="J4" s="68">
        <f t="shared" si="3"/>
        <v>0</v>
      </c>
      <c r="K4" s="68">
        <f t="shared" si="3"/>
        <v>0</v>
      </c>
      <c r="L4" s="68">
        <f t="shared" si="3"/>
        <v>0</v>
      </c>
      <c r="M4" s="68">
        <f t="shared" si="3"/>
        <v>0</v>
      </c>
      <c r="N4" s="68">
        <f t="shared" si="3"/>
        <v>0</v>
      </c>
      <c r="O4" s="68">
        <f t="shared" si="3"/>
        <v>0</v>
      </c>
      <c r="P4" s="70">
        <f t="shared" si="3"/>
        <v>0</v>
      </c>
      <c r="Q4" s="69">
        <f t="shared" si="3"/>
        <v>0</v>
      </c>
      <c r="R4" s="69">
        <f t="shared" si="3"/>
        <v>0</v>
      </c>
      <c r="S4" s="69">
        <f t="shared" si="3"/>
        <v>0</v>
      </c>
      <c r="T4" s="69">
        <f t="shared" si="3"/>
        <v>0</v>
      </c>
      <c r="U4" s="69">
        <f t="shared" si="3"/>
        <v>0</v>
      </c>
      <c r="V4" s="69">
        <f t="shared" si="3"/>
        <v>0</v>
      </c>
      <c r="W4" s="69">
        <f t="shared" si="3"/>
        <v>0</v>
      </c>
      <c r="X4" s="69">
        <f t="shared" si="3"/>
        <v>0</v>
      </c>
      <c r="Y4" s="69">
        <f t="shared" si="3"/>
        <v>0</v>
      </c>
      <c r="Z4" s="69">
        <f t="shared" si="3"/>
        <v>0</v>
      </c>
      <c r="AA4" s="68">
        <f t="shared" si="3"/>
        <v>0</v>
      </c>
      <c r="AB4" s="70">
        <f t="shared" si="3"/>
        <v>0</v>
      </c>
      <c r="AC4" s="69">
        <f t="shared" si="3"/>
        <v>0</v>
      </c>
      <c r="AD4" s="69">
        <f t="shared" si="3"/>
        <v>0</v>
      </c>
      <c r="AE4" s="69">
        <f t="shared" si="3"/>
        <v>0</v>
      </c>
      <c r="AF4" s="69">
        <f t="shared" si="3"/>
        <v>0</v>
      </c>
      <c r="AG4" s="69">
        <f t="shared" si="3"/>
        <v>0</v>
      </c>
      <c r="AH4" s="69">
        <f t="shared" si="3"/>
        <v>0</v>
      </c>
      <c r="AI4" s="69">
        <f t="shared" si="3"/>
        <v>0</v>
      </c>
      <c r="AJ4" s="68">
        <f t="shared" si="3"/>
        <v>0</v>
      </c>
      <c r="AK4" s="70">
        <f t="shared" si="3"/>
        <v>0</v>
      </c>
      <c r="AL4" s="69">
        <f t="shared" si="3"/>
        <v>0</v>
      </c>
      <c r="AM4" s="69">
        <f t="shared" si="3"/>
        <v>0</v>
      </c>
      <c r="AN4" s="69">
        <f t="shared" si="3"/>
        <v>0</v>
      </c>
      <c r="AO4" s="69">
        <f t="shared" si="3"/>
        <v>0</v>
      </c>
      <c r="AP4" s="68">
        <f t="shared" si="3"/>
        <v>0</v>
      </c>
      <c r="AQ4" s="70">
        <f t="shared" si="3"/>
        <v>0</v>
      </c>
      <c r="AR4" s="69">
        <f t="shared" si="3"/>
        <v>0</v>
      </c>
      <c r="AS4" s="68">
        <f t="shared" si="3"/>
        <v>0</v>
      </c>
    </row>
    <row r="5" spans="1:46" x14ac:dyDescent="0.25">
      <c r="A5" s="29">
        <v>5</v>
      </c>
      <c r="B5" s="59" t="s">
        <v>712</v>
      </c>
      <c r="C5" s="31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67"/>
      <c r="Q5" s="12"/>
      <c r="R5" s="12"/>
      <c r="S5" s="12"/>
      <c r="T5" s="12"/>
      <c r="U5" s="12"/>
      <c r="V5" s="12"/>
      <c r="W5" s="12"/>
      <c r="X5" s="12"/>
      <c r="Y5" s="12"/>
      <c r="Z5" s="12"/>
      <c r="AA5" s="10"/>
      <c r="AB5" s="67"/>
      <c r="AC5" s="12"/>
      <c r="AD5" s="12"/>
      <c r="AE5" s="12"/>
      <c r="AF5" s="12"/>
      <c r="AG5" s="12"/>
      <c r="AH5" s="12"/>
      <c r="AI5" s="12"/>
      <c r="AJ5" s="10"/>
      <c r="AK5" s="67"/>
      <c r="AL5" s="12"/>
      <c r="AM5" s="12"/>
      <c r="AN5" s="12"/>
      <c r="AO5" s="12"/>
      <c r="AP5" s="10"/>
      <c r="AQ5" s="67"/>
      <c r="AR5" s="12"/>
      <c r="AS5" s="10"/>
    </row>
    <row r="6" spans="1:46" x14ac:dyDescent="0.25">
      <c r="A6" s="29">
        <v>6</v>
      </c>
      <c r="B6" s="59" t="s">
        <v>85</v>
      </c>
      <c r="C6" s="31" t="s"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67"/>
      <c r="Q6" s="12"/>
      <c r="R6" s="12"/>
      <c r="S6" s="12"/>
      <c r="T6" s="12"/>
      <c r="U6" s="12"/>
      <c r="V6" s="12"/>
      <c r="W6" s="12"/>
      <c r="X6" s="12"/>
      <c r="Y6" s="12"/>
      <c r="Z6" s="12"/>
      <c r="AA6" s="10"/>
      <c r="AB6" s="67"/>
      <c r="AC6" s="12"/>
      <c r="AD6" s="12"/>
      <c r="AE6" s="12"/>
      <c r="AF6" s="12"/>
      <c r="AG6" s="12"/>
      <c r="AH6" s="12"/>
      <c r="AI6" s="12"/>
      <c r="AJ6" s="10"/>
      <c r="AK6" s="67"/>
      <c r="AL6" s="12"/>
      <c r="AM6" s="12"/>
      <c r="AN6" s="12"/>
      <c r="AO6" s="12"/>
      <c r="AP6" s="10"/>
      <c r="AQ6" s="67"/>
      <c r="AR6" s="12"/>
      <c r="AS6" s="10"/>
    </row>
    <row r="7" spans="1:46" x14ac:dyDescent="0.25">
      <c r="A7" s="29">
        <v>7</v>
      </c>
      <c r="B7" s="59" t="s">
        <v>86</v>
      </c>
      <c r="C7" s="31" t="s"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67"/>
      <c r="Q7" s="12"/>
      <c r="R7" s="12"/>
      <c r="S7" s="12"/>
      <c r="T7" s="12"/>
      <c r="U7" s="12"/>
      <c r="V7" s="12"/>
      <c r="W7" s="12"/>
      <c r="X7" s="12"/>
      <c r="Y7" s="12"/>
      <c r="Z7" s="12"/>
      <c r="AA7" s="10"/>
      <c r="AB7" s="67"/>
      <c r="AC7" s="12"/>
      <c r="AD7" s="12"/>
      <c r="AE7" s="12"/>
      <c r="AF7" s="12"/>
      <c r="AG7" s="12"/>
      <c r="AH7" s="12"/>
      <c r="AI7" s="12"/>
      <c r="AJ7" s="10"/>
      <c r="AK7" s="67"/>
      <c r="AL7" s="12"/>
      <c r="AM7" s="12"/>
      <c r="AN7" s="12"/>
      <c r="AO7" s="12"/>
      <c r="AP7" s="10"/>
      <c r="AQ7" s="67"/>
      <c r="AR7" s="12"/>
      <c r="AS7" s="10"/>
    </row>
    <row r="8" spans="1:46" x14ac:dyDescent="0.25">
      <c r="A8" s="29">
        <v>8</v>
      </c>
      <c r="B8" s="60" t="s">
        <v>87</v>
      </c>
      <c r="C8" s="31" t="s">
        <v>0</v>
      </c>
      <c r="D8" s="68">
        <f t="shared" ref="D8:AS8" si="4">SUM(D9:D11)</f>
        <v>0</v>
      </c>
      <c r="E8" s="68">
        <f t="shared" si="4"/>
        <v>0</v>
      </c>
      <c r="F8" s="68">
        <f t="shared" si="4"/>
        <v>0</v>
      </c>
      <c r="G8" s="68">
        <f t="shared" si="4"/>
        <v>0</v>
      </c>
      <c r="H8" s="68">
        <f t="shared" si="4"/>
        <v>0</v>
      </c>
      <c r="I8" s="68">
        <f t="shared" si="4"/>
        <v>0</v>
      </c>
      <c r="J8" s="68">
        <f t="shared" si="4"/>
        <v>0</v>
      </c>
      <c r="K8" s="68">
        <f t="shared" si="4"/>
        <v>0</v>
      </c>
      <c r="L8" s="68">
        <f t="shared" si="4"/>
        <v>0</v>
      </c>
      <c r="M8" s="68">
        <f t="shared" si="4"/>
        <v>0</v>
      </c>
      <c r="N8" s="68">
        <f t="shared" si="4"/>
        <v>0</v>
      </c>
      <c r="O8" s="68">
        <f t="shared" si="4"/>
        <v>0</v>
      </c>
      <c r="P8" s="70">
        <f t="shared" si="4"/>
        <v>0</v>
      </c>
      <c r="Q8" s="69">
        <f t="shared" si="4"/>
        <v>0</v>
      </c>
      <c r="R8" s="69">
        <f t="shared" si="4"/>
        <v>0</v>
      </c>
      <c r="S8" s="69">
        <f t="shared" si="4"/>
        <v>0</v>
      </c>
      <c r="T8" s="69">
        <f t="shared" si="4"/>
        <v>0</v>
      </c>
      <c r="U8" s="69">
        <f t="shared" si="4"/>
        <v>0</v>
      </c>
      <c r="V8" s="69">
        <f t="shared" si="4"/>
        <v>0</v>
      </c>
      <c r="W8" s="69">
        <f t="shared" si="4"/>
        <v>0</v>
      </c>
      <c r="X8" s="69">
        <f t="shared" si="4"/>
        <v>0</v>
      </c>
      <c r="Y8" s="69">
        <f t="shared" si="4"/>
        <v>0</v>
      </c>
      <c r="Z8" s="69">
        <f t="shared" si="4"/>
        <v>0</v>
      </c>
      <c r="AA8" s="68">
        <f t="shared" si="4"/>
        <v>0</v>
      </c>
      <c r="AB8" s="70">
        <f t="shared" si="4"/>
        <v>0</v>
      </c>
      <c r="AC8" s="69">
        <f t="shared" si="4"/>
        <v>0</v>
      </c>
      <c r="AD8" s="69">
        <f t="shared" si="4"/>
        <v>0</v>
      </c>
      <c r="AE8" s="69">
        <f t="shared" si="4"/>
        <v>0</v>
      </c>
      <c r="AF8" s="69">
        <f t="shared" si="4"/>
        <v>0</v>
      </c>
      <c r="AG8" s="69">
        <f t="shared" si="4"/>
        <v>0</v>
      </c>
      <c r="AH8" s="69">
        <f t="shared" si="4"/>
        <v>0</v>
      </c>
      <c r="AI8" s="69">
        <f t="shared" si="4"/>
        <v>0</v>
      </c>
      <c r="AJ8" s="68">
        <f t="shared" si="4"/>
        <v>0</v>
      </c>
      <c r="AK8" s="70">
        <f t="shared" si="4"/>
        <v>0</v>
      </c>
      <c r="AL8" s="69">
        <f t="shared" si="4"/>
        <v>0</v>
      </c>
      <c r="AM8" s="69">
        <f t="shared" si="4"/>
        <v>0</v>
      </c>
      <c r="AN8" s="69">
        <f t="shared" si="4"/>
        <v>0</v>
      </c>
      <c r="AO8" s="69">
        <f t="shared" si="4"/>
        <v>0</v>
      </c>
      <c r="AP8" s="68">
        <f t="shared" si="4"/>
        <v>0</v>
      </c>
      <c r="AQ8" s="70">
        <f t="shared" si="4"/>
        <v>0</v>
      </c>
      <c r="AR8" s="69">
        <f t="shared" si="4"/>
        <v>0</v>
      </c>
      <c r="AS8" s="68">
        <f t="shared" si="4"/>
        <v>0</v>
      </c>
    </row>
    <row r="9" spans="1:46" x14ac:dyDescent="0.25">
      <c r="A9" s="29">
        <v>9</v>
      </c>
      <c r="B9" s="59" t="s">
        <v>713</v>
      </c>
      <c r="C9" s="31" t="s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67"/>
      <c r="Q9" s="12"/>
      <c r="R9" s="12"/>
      <c r="S9" s="12"/>
      <c r="T9" s="12"/>
      <c r="U9" s="12"/>
      <c r="V9" s="12"/>
      <c r="W9" s="12"/>
      <c r="X9" s="12"/>
      <c r="Y9" s="12"/>
      <c r="Z9" s="12"/>
      <c r="AA9" s="10"/>
      <c r="AB9" s="67"/>
      <c r="AC9" s="12"/>
      <c r="AD9" s="12"/>
      <c r="AE9" s="12"/>
      <c r="AF9" s="12"/>
      <c r="AG9" s="12"/>
      <c r="AH9" s="12"/>
      <c r="AI9" s="12"/>
      <c r="AJ9" s="10"/>
      <c r="AK9" s="67"/>
      <c r="AL9" s="12"/>
      <c r="AM9" s="12"/>
      <c r="AN9" s="12"/>
      <c r="AO9" s="12"/>
      <c r="AP9" s="10"/>
      <c r="AQ9" s="67"/>
      <c r="AR9" s="12"/>
      <c r="AS9" s="10"/>
    </row>
    <row r="10" spans="1:46" x14ac:dyDescent="0.25">
      <c r="A10" s="29">
        <v>10</v>
      </c>
      <c r="B10" s="59" t="s">
        <v>85</v>
      </c>
      <c r="C10" s="31" t="s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67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0"/>
      <c r="AB10" s="67"/>
      <c r="AC10" s="12"/>
      <c r="AD10" s="12"/>
      <c r="AE10" s="12"/>
      <c r="AF10" s="12"/>
      <c r="AG10" s="12"/>
      <c r="AH10" s="12"/>
      <c r="AI10" s="12"/>
      <c r="AJ10" s="10"/>
      <c r="AK10" s="67"/>
      <c r="AL10" s="12"/>
      <c r="AM10" s="12"/>
      <c r="AN10" s="12"/>
      <c r="AO10" s="12"/>
      <c r="AP10" s="10"/>
      <c r="AQ10" s="67"/>
      <c r="AR10" s="12"/>
      <c r="AS10" s="10"/>
    </row>
    <row r="11" spans="1:46" x14ac:dyDescent="0.25">
      <c r="A11" s="29">
        <v>11</v>
      </c>
      <c r="B11" s="59" t="s">
        <v>86</v>
      </c>
      <c r="C11" s="31" t="s"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67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0"/>
      <c r="AB11" s="67"/>
      <c r="AC11" s="12"/>
      <c r="AD11" s="12"/>
      <c r="AE11" s="12"/>
      <c r="AF11" s="12"/>
      <c r="AG11" s="12"/>
      <c r="AH11" s="12"/>
      <c r="AI11" s="12"/>
      <c r="AJ11" s="10"/>
      <c r="AK11" s="67"/>
      <c r="AL11" s="12"/>
      <c r="AM11" s="12"/>
      <c r="AN11" s="12"/>
      <c r="AO11" s="12"/>
      <c r="AP11" s="10"/>
      <c r="AQ11" s="67"/>
      <c r="AR11" s="12"/>
      <c r="AS11" s="10"/>
    </row>
    <row r="12" spans="1:46" ht="15.75" thickBot="1" x14ac:dyDescent="0.3">
      <c r="A12" s="125">
        <v>12</v>
      </c>
      <c r="B12" s="160" t="s">
        <v>714</v>
      </c>
      <c r="C12" s="127" t="s">
        <v>0</v>
      </c>
      <c r="D12" s="14">
        <f>D3-SUM(D5:$D5,D9:$D9)-SUM(D6:D7,D10:D11)</f>
        <v>0</v>
      </c>
      <c r="E12" s="14">
        <f>E3-SUM($D5:E5,$D9:E9)-SUM(E6:E7,E10:E11)</f>
        <v>0</v>
      </c>
      <c r="F12" s="14">
        <f>F3-SUM($D5:F5,$D9:F9)-SUM(F6:F7,F10:F11)</f>
        <v>0</v>
      </c>
      <c r="G12" s="14">
        <f>G3-SUM($D5:G5,$D9:G9)-SUM(G6:G7,G10:G11)</f>
        <v>0</v>
      </c>
      <c r="H12" s="14">
        <f>H3-SUM($D5:H5,$D9:H9)-SUM(H6:H7,H10:H11)</f>
        <v>0</v>
      </c>
      <c r="I12" s="14">
        <f>I3-SUM($D5:I5,$D9:I9)-SUM(I6:I7,I10:I11)</f>
        <v>0</v>
      </c>
      <c r="J12" s="14">
        <f>J3-SUM($D5:J5,$D9:J9)-SUM(J6:J7,J10:J11)</f>
        <v>0</v>
      </c>
      <c r="K12" s="14">
        <f>K3-SUM($D5:K5,$D9:K9)-SUM(K6:K7,K10:K11)</f>
        <v>0</v>
      </c>
      <c r="L12" s="14">
        <f>L3-SUM($D5:L5,$D9:L9)-SUM(L6:L7,L10:L11)</f>
        <v>0</v>
      </c>
      <c r="M12" s="14">
        <f>M3-SUM($D5:M5,$D9:M9)-SUM(M6:M7,M10:M11)</f>
        <v>0</v>
      </c>
      <c r="N12" s="14">
        <f>N3-SUM($D5:N5,$D9:N9)-SUM(N6:N7,N10:N11)</f>
        <v>0</v>
      </c>
      <c r="O12" s="14">
        <f>O3-SUM($D5:O5,$D9:O9)-SUM(O6:O7,O10:O11)</f>
        <v>0</v>
      </c>
      <c r="P12" s="54">
        <f>P3-SUM($P5:P5,$P9:P9)-SUM(P6:P7,P10:P11)</f>
        <v>0</v>
      </c>
      <c r="Q12" s="161">
        <f>Q3-SUM($P5:Q5,$P9:Q9)-SUM(Q6:Q7,Q10:Q11)</f>
        <v>0</v>
      </c>
      <c r="R12" s="161">
        <f>R3-SUM($P5:R5,$P9:R9)-SUM(R6:R7,R10:R11)</f>
        <v>0</v>
      </c>
      <c r="S12" s="161">
        <f>S3-SUM($P5:S5,$P9:S9)-SUM(S6:S7,S10:S11)</f>
        <v>0</v>
      </c>
      <c r="T12" s="161">
        <f>T3-SUM($P5:T5,$P9:T9)-SUM(T6:T7,T10:T11)</f>
        <v>0</v>
      </c>
      <c r="U12" s="161">
        <f>U3-SUM($P5:U5,$P9:U9)-SUM(U6:U7,U10:U11)</f>
        <v>0</v>
      </c>
      <c r="V12" s="161">
        <f>V3-SUM($P5:V5,$P9:V9)-SUM(V6:V7,V10:V11)</f>
        <v>0</v>
      </c>
      <c r="W12" s="161">
        <f>W3-SUM($P5:W5,$P9:W9)-SUM(W6:W7,W10:W11)</f>
        <v>0</v>
      </c>
      <c r="X12" s="161">
        <f>X3-SUM($P5:X5,$P9:X9)-SUM(X6:X7,X10:X11)</f>
        <v>0</v>
      </c>
      <c r="Y12" s="161">
        <f>Y3-SUM($P5:Y5,$P9:Y9)-SUM(Y6:Y7,Y10:Y11)</f>
        <v>0</v>
      </c>
      <c r="Z12" s="161">
        <f>Z3-SUM($P5:Z5,$P9:Z9)-SUM(Z6:Z7,Z10:Z11)</f>
        <v>0</v>
      </c>
      <c r="AA12" s="14">
        <f>AA3-SUM($P5:AA5,$P9:AA9)-SUM(AA6:AA7,AA10:AA11)</f>
        <v>0</v>
      </c>
      <c r="AB12" s="54">
        <f>AB3-SUM($D$5:$F5,$D$9:$F$9,AB5:$AB5,AB9:$AB9)-SUM(AB6:AB7,AB10:AB11)</f>
        <v>0</v>
      </c>
      <c r="AC12" s="161">
        <f>AC3-SUM($D$5:$F5,$D$9:$F$9,$AB5:AC5,$AB9:AC9)-SUM(AC6:AC7,AC10:AC11)</f>
        <v>0</v>
      </c>
      <c r="AD12" s="161">
        <f>AD3-SUM($D$5:$F5,$D$9:$F$9,$AB5:AD5,$AB9:AD9)-SUM(AD6:AD7,AD10:AD11)</f>
        <v>0</v>
      </c>
      <c r="AE12" s="161">
        <f>AE3-SUM($D$5:$F5,$D$9:$F$9,$AB5:AE5,$AB9:AE9)-SUM(AE6:AE7,AE10:AE11)</f>
        <v>0</v>
      </c>
      <c r="AF12" s="161">
        <f>AF3-SUM($D$5:$F5,$D$9:$F$9,$AB5:AF5,$AB9:AF9)-SUM(AF6:AF7,AF10:AF11)</f>
        <v>0</v>
      </c>
      <c r="AG12" s="161">
        <f>AG3-SUM($D$5:$F5,$D$9:$F$9,$AB5:AG5,$AB9:AG9)-SUM(AG6:AG7,AG10:AG11)</f>
        <v>0</v>
      </c>
      <c r="AH12" s="161">
        <f>AH3-SUM($D$5:$F5,$D$9:$F$9,$AB5:AH5,$AB9:AH9)-SUM(AH6:AH7,AH10:AH11)</f>
        <v>0</v>
      </c>
      <c r="AI12" s="161">
        <f>AI3-SUM($D$5:$F5,$D$9:$F$9,$AB5:AI5,$AB9:AI9)-SUM(AI6:AI7,AI10:AI11)</f>
        <v>0</v>
      </c>
      <c r="AJ12" s="14">
        <f>AJ3-SUM($D$5:$F5,$D$9:$F$9,$AB5:AJ5,$AB9:AJ9)-SUM(AJ6:AJ7,AJ10:AJ11)</f>
        <v>0</v>
      </c>
      <c r="AK12" s="54">
        <f>AK3-SUM($D$5:$I5,$D$9:$I$9,$AK5:AK5,$AK9:AK9)-SUM(AK6:AK7,AK10:AK11)</f>
        <v>0</v>
      </c>
      <c r="AL12" s="161">
        <f>AL3-SUM($D$5:$I5,$D$9:$I$9,$AK5:AL5,$AK9:AL9)-SUM(AL6:AL7,AL10:AL11)</f>
        <v>0</v>
      </c>
      <c r="AM12" s="161">
        <f>AM3-SUM($D$5:$I5,$D$9:$I$9,$AK5:AM5,$AK9:AM9)-SUM(AM6:AM7,AM10:AM11)</f>
        <v>0</v>
      </c>
      <c r="AN12" s="161">
        <f>AN3-SUM($D$5:$I5,$D$9:$I$9,$AK5:AN5,$AK9:AN9)-SUM(AN6:AN7,AN10:AN11)</f>
        <v>0</v>
      </c>
      <c r="AO12" s="161">
        <f>AO3-SUM($D$5:$I5,$D$9:$I$9,$AK5:AO5,$AK9:AO9)-SUM(AO6:AO7,AO10:AO11)</f>
        <v>0</v>
      </c>
      <c r="AP12" s="14">
        <f>AP3-SUM($D$5:$I5,$D$9:$I$9,$AK5:AP5,$AK9:AP9)-SUM(AP6:AP7,AP10:AP11)</f>
        <v>0</v>
      </c>
      <c r="AQ12" s="54">
        <f>AQ3-SUM($D$5:$L5,$D$9:$L$9,$AQ5:AQ5,$AQ9:AQ9)-SUM(AQ6:AQ7,AQ10:AQ11)</f>
        <v>0</v>
      </c>
      <c r="AR12" s="161">
        <f>AR3-SUM($D$5:$L5,$D$9:$L$9,$AQ5:AR5,$AQ9:AR9)-SUM(AR6:AR7,AR10:AR11)</f>
        <v>0</v>
      </c>
      <c r="AS12" s="14">
        <f>AS3-SUM($D$5:$L5,$D$9:$L$9,$AQ5:AS5,$AQ9:AS9)-SUM(AS6:AS7,AS10:AS11)</f>
        <v>0</v>
      </c>
    </row>
    <row r="13" spans="1:46" ht="15.75" thickTop="1" x14ac:dyDescent="0.25">
      <c r="A13" s="130">
        <v>13</v>
      </c>
      <c r="B13" s="155" t="s">
        <v>88</v>
      </c>
      <c r="C13" s="132" t="s">
        <v>0</v>
      </c>
      <c r="D13" s="156"/>
      <c r="E13" s="157">
        <f t="shared" ref="E13:O13" si="5">D18</f>
        <v>0</v>
      </c>
      <c r="F13" s="157">
        <f t="shared" si="5"/>
        <v>0</v>
      </c>
      <c r="G13" s="157">
        <f t="shared" si="5"/>
        <v>0</v>
      </c>
      <c r="H13" s="157">
        <f t="shared" si="5"/>
        <v>0</v>
      </c>
      <c r="I13" s="157">
        <f t="shared" si="5"/>
        <v>0</v>
      </c>
      <c r="J13" s="157">
        <f t="shared" si="5"/>
        <v>0</v>
      </c>
      <c r="K13" s="157">
        <f t="shared" si="5"/>
        <v>0</v>
      </c>
      <c r="L13" s="157">
        <f t="shared" si="5"/>
        <v>0</v>
      </c>
      <c r="M13" s="157">
        <f t="shared" si="5"/>
        <v>0</v>
      </c>
      <c r="N13" s="157">
        <f t="shared" si="5"/>
        <v>0</v>
      </c>
      <c r="O13" s="157">
        <f t="shared" si="5"/>
        <v>0</v>
      </c>
      <c r="P13" s="158"/>
      <c r="Q13" s="206">
        <f t="shared" ref="Q13:AA13" si="6">P18</f>
        <v>0</v>
      </c>
      <c r="R13" s="206">
        <f t="shared" si="6"/>
        <v>0</v>
      </c>
      <c r="S13" s="206">
        <f t="shared" si="6"/>
        <v>0</v>
      </c>
      <c r="T13" s="206">
        <f t="shared" si="6"/>
        <v>0</v>
      </c>
      <c r="U13" s="206">
        <f t="shared" si="6"/>
        <v>0</v>
      </c>
      <c r="V13" s="206">
        <f t="shared" si="6"/>
        <v>0</v>
      </c>
      <c r="W13" s="206">
        <f t="shared" si="6"/>
        <v>0</v>
      </c>
      <c r="X13" s="206">
        <f t="shared" si="6"/>
        <v>0</v>
      </c>
      <c r="Y13" s="206">
        <f t="shared" si="6"/>
        <v>0</v>
      </c>
      <c r="Z13" s="206">
        <f t="shared" si="6"/>
        <v>0</v>
      </c>
      <c r="AA13" s="159">
        <f t="shared" si="6"/>
        <v>0</v>
      </c>
      <c r="AB13" s="162">
        <f>F18</f>
        <v>0</v>
      </c>
      <c r="AC13" s="159">
        <f t="shared" ref="AC13:AJ13" si="7">AB18</f>
        <v>0</v>
      </c>
      <c r="AD13" s="159">
        <f t="shared" si="7"/>
        <v>0</v>
      </c>
      <c r="AE13" s="159">
        <f t="shared" si="7"/>
        <v>0</v>
      </c>
      <c r="AF13" s="159">
        <f t="shared" si="7"/>
        <v>0</v>
      </c>
      <c r="AG13" s="159">
        <f t="shared" si="7"/>
        <v>0</v>
      </c>
      <c r="AH13" s="159">
        <f t="shared" si="7"/>
        <v>0</v>
      </c>
      <c r="AI13" s="159">
        <f t="shared" si="7"/>
        <v>0</v>
      </c>
      <c r="AJ13" s="159">
        <f t="shared" si="7"/>
        <v>0</v>
      </c>
      <c r="AK13" s="162">
        <f>I18</f>
        <v>0</v>
      </c>
      <c r="AL13" s="159">
        <f>AK18</f>
        <v>0</v>
      </c>
      <c r="AM13" s="159">
        <f>AL18</f>
        <v>0</v>
      </c>
      <c r="AN13" s="159">
        <f>AM18</f>
        <v>0</v>
      </c>
      <c r="AO13" s="159">
        <f>AN18</f>
        <v>0</v>
      </c>
      <c r="AP13" s="159">
        <f>AO18</f>
        <v>0</v>
      </c>
      <c r="AQ13" s="162">
        <f>L18</f>
        <v>0</v>
      </c>
      <c r="AR13" s="159">
        <f>AQ18</f>
        <v>0</v>
      </c>
      <c r="AS13" s="163">
        <f>AR18</f>
        <v>0</v>
      </c>
    </row>
    <row r="14" spans="1:46" x14ac:dyDescent="0.25">
      <c r="A14" s="29">
        <v>14</v>
      </c>
      <c r="B14" s="60" t="s">
        <v>89</v>
      </c>
      <c r="C14" s="31" t="s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6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7"/>
      <c r="AB14" s="36"/>
      <c r="AC14" s="12"/>
      <c r="AD14" s="12"/>
      <c r="AE14" s="12"/>
      <c r="AF14" s="12"/>
      <c r="AG14" s="12"/>
      <c r="AH14" s="12"/>
      <c r="AI14" s="12"/>
      <c r="AJ14" s="17"/>
      <c r="AK14" s="36"/>
      <c r="AL14" s="12"/>
      <c r="AM14" s="12"/>
      <c r="AN14" s="12"/>
      <c r="AO14" s="12"/>
      <c r="AP14" s="17"/>
      <c r="AQ14" s="36"/>
      <c r="AR14" s="12"/>
      <c r="AS14" s="17"/>
    </row>
    <row r="15" spans="1:46" x14ac:dyDescent="0.25">
      <c r="A15" s="29">
        <v>15</v>
      </c>
      <c r="B15" s="60" t="s">
        <v>90</v>
      </c>
      <c r="C15" s="31" t="s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36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7"/>
      <c r="AB15" s="36"/>
      <c r="AC15" s="12"/>
      <c r="AD15" s="12"/>
      <c r="AE15" s="12"/>
      <c r="AF15" s="12"/>
      <c r="AG15" s="12"/>
      <c r="AH15" s="12"/>
      <c r="AI15" s="12"/>
      <c r="AJ15" s="17"/>
      <c r="AK15" s="36"/>
      <c r="AL15" s="12"/>
      <c r="AM15" s="12"/>
      <c r="AN15" s="12"/>
      <c r="AO15" s="12"/>
      <c r="AP15" s="17"/>
      <c r="AQ15" s="36"/>
      <c r="AR15" s="12"/>
      <c r="AS15" s="17"/>
    </row>
    <row r="16" spans="1:46" x14ac:dyDescent="0.25">
      <c r="A16" s="29">
        <v>16</v>
      </c>
      <c r="B16" s="60" t="s">
        <v>91</v>
      </c>
      <c r="C16" s="31" t="s"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6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7"/>
      <c r="AB16" s="36"/>
      <c r="AC16" s="12"/>
      <c r="AD16" s="12"/>
      <c r="AE16" s="12"/>
      <c r="AF16" s="12"/>
      <c r="AG16" s="12"/>
      <c r="AH16" s="12"/>
      <c r="AI16" s="12"/>
      <c r="AJ16" s="17"/>
      <c r="AK16" s="36"/>
      <c r="AL16" s="12"/>
      <c r="AM16" s="12"/>
      <c r="AN16" s="12"/>
      <c r="AO16" s="12"/>
      <c r="AP16" s="17"/>
      <c r="AQ16" s="36"/>
      <c r="AR16" s="12"/>
      <c r="AS16" s="17"/>
    </row>
    <row r="17" spans="1:45" x14ac:dyDescent="0.25">
      <c r="A17" s="29">
        <v>17</v>
      </c>
      <c r="B17" s="60" t="s">
        <v>321</v>
      </c>
      <c r="C17" s="31" t="s"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6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7"/>
      <c r="AB17" s="36"/>
      <c r="AC17" s="12"/>
      <c r="AD17" s="12"/>
      <c r="AE17" s="12"/>
      <c r="AF17" s="12"/>
      <c r="AG17" s="12"/>
      <c r="AH17" s="12"/>
      <c r="AI17" s="12"/>
      <c r="AJ17" s="17"/>
      <c r="AK17" s="36"/>
      <c r="AL17" s="12"/>
      <c r="AM17" s="12"/>
      <c r="AN17" s="12"/>
      <c r="AO17" s="12"/>
      <c r="AP17" s="17"/>
      <c r="AQ17" s="36"/>
      <c r="AR17" s="12"/>
      <c r="AS17" s="17"/>
    </row>
    <row r="18" spans="1:45" ht="15.75" thickBot="1" x14ac:dyDescent="0.3">
      <c r="A18" s="125">
        <v>18</v>
      </c>
      <c r="B18" s="160" t="s">
        <v>92</v>
      </c>
      <c r="C18" s="127" t="s">
        <v>0</v>
      </c>
      <c r="D18" s="128">
        <f t="shared" ref="D18:AS18" si="8">D13+D14-D15-D16+D17</f>
        <v>0</v>
      </c>
      <c r="E18" s="128">
        <f>E13+E14-E15-E16+E17</f>
        <v>0</v>
      </c>
      <c r="F18" s="128">
        <f>F13+F14-F15-F16+F17</f>
        <v>0</v>
      </c>
      <c r="G18" s="128">
        <f t="shared" si="8"/>
        <v>0</v>
      </c>
      <c r="H18" s="128">
        <f t="shared" si="8"/>
        <v>0</v>
      </c>
      <c r="I18" s="128">
        <f t="shared" si="8"/>
        <v>0</v>
      </c>
      <c r="J18" s="128">
        <f t="shared" si="8"/>
        <v>0</v>
      </c>
      <c r="K18" s="128">
        <f t="shared" si="8"/>
        <v>0</v>
      </c>
      <c r="L18" s="128">
        <f t="shared" si="8"/>
        <v>0</v>
      </c>
      <c r="M18" s="128">
        <f t="shared" si="8"/>
        <v>0</v>
      </c>
      <c r="N18" s="128">
        <f t="shared" si="8"/>
        <v>0</v>
      </c>
      <c r="O18" s="128">
        <f t="shared" si="8"/>
        <v>0</v>
      </c>
      <c r="P18" s="164">
        <f t="shared" si="8"/>
        <v>0</v>
      </c>
      <c r="Q18" s="161">
        <f t="shared" si="8"/>
        <v>0</v>
      </c>
      <c r="R18" s="161">
        <f t="shared" si="8"/>
        <v>0</v>
      </c>
      <c r="S18" s="161">
        <f t="shared" si="8"/>
        <v>0</v>
      </c>
      <c r="T18" s="161">
        <f t="shared" si="8"/>
        <v>0</v>
      </c>
      <c r="U18" s="161">
        <f t="shared" si="8"/>
        <v>0</v>
      </c>
      <c r="V18" s="161">
        <f t="shared" si="8"/>
        <v>0</v>
      </c>
      <c r="W18" s="161">
        <f t="shared" si="8"/>
        <v>0</v>
      </c>
      <c r="X18" s="161">
        <f t="shared" si="8"/>
        <v>0</v>
      </c>
      <c r="Y18" s="161">
        <f t="shared" si="8"/>
        <v>0</v>
      </c>
      <c r="Z18" s="161">
        <f t="shared" si="8"/>
        <v>0</v>
      </c>
      <c r="AA18" s="128">
        <f t="shared" si="8"/>
        <v>0</v>
      </c>
      <c r="AB18" s="164">
        <f t="shared" si="8"/>
        <v>0</v>
      </c>
      <c r="AC18" s="161">
        <f t="shared" si="8"/>
        <v>0</v>
      </c>
      <c r="AD18" s="161">
        <f t="shared" si="8"/>
        <v>0</v>
      </c>
      <c r="AE18" s="161">
        <f t="shared" si="8"/>
        <v>0</v>
      </c>
      <c r="AF18" s="161">
        <f t="shared" si="8"/>
        <v>0</v>
      </c>
      <c r="AG18" s="161">
        <f t="shared" si="8"/>
        <v>0</v>
      </c>
      <c r="AH18" s="161">
        <f t="shared" si="8"/>
        <v>0</v>
      </c>
      <c r="AI18" s="161">
        <f t="shared" si="8"/>
        <v>0</v>
      </c>
      <c r="AJ18" s="128">
        <f t="shared" si="8"/>
        <v>0</v>
      </c>
      <c r="AK18" s="164">
        <f t="shared" si="8"/>
        <v>0</v>
      </c>
      <c r="AL18" s="161">
        <f t="shared" si="8"/>
        <v>0</v>
      </c>
      <c r="AM18" s="161">
        <f t="shared" si="8"/>
        <v>0</v>
      </c>
      <c r="AN18" s="161">
        <f t="shared" si="8"/>
        <v>0</v>
      </c>
      <c r="AO18" s="161">
        <f t="shared" si="8"/>
        <v>0</v>
      </c>
      <c r="AP18" s="128">
        <f t="shared" si="8"/>
        <v>0</v>
      </c>
      <c r="AQ18" s="164">
        <f t="shared" si="8"/>
        <v>0</v>
      </c>
      <c r="AR18" s="161">
        <f t="shared" si="8"/>
        <v>0</v>
      </c>
      <c r="AS18" s="128">
        <f t="shared" si="8"/>
        <v>0</v>
      </c>
    </row>
    <row r="19" spans="1:45" ht="15.75" thickTop="1" x14ac:dyDescent="0.25">
      <c r="A19" s="130">
        <v>19</v>
      </c>
      <c r="B19" s="165" t="s">
        <v>93</v>
      </c>
      <c r="C19" s="132" t="s">
        <v>0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7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9"/>
      <c r="AB19" s="167"/>
      <c r="AC19" s="168"/>
      <c r="AD19" s="168"/>
      <c r="AE19" s="168"/>
      <c r="AF19" s="168"/>
      <c r="AG19" s="168"/>
      <c r="AH19" s="168"/>
      <c r="AI19" s="168"/>
      <c r="AJ19" s="169"/>
      <c r="AK19" s="167"/>
      <c r="AL19" s="168"/>
      <c r="AM19" s="168"/>
      <c r="AN19" s="168"/>
      <c r="AO19" s="168"/>
      <c r="AP19" s="169"/>
      <c r="AQ19" s="167"/>
      <c r="AR19" s="168"/>
      <c r="AS19" s="169"/>
    </row>
    <row r="20" spans="1:45" x14ac:dyDescent="0.25">
      <c r="A20" s="29">
        <v>20</v>
      </c>
      <c r="B20" s="75" t="s">
        <v>322</v>
      </c>
      <c r="C20" s="31" t="s"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39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40"/>
      <c r="AB20" s="39"/>
      <c r="AC20" s="20"/>
      <c r="AD20" s="20"/>
      <c r="AE20" s="20"/>
      <c r="AF20" s="20"/>
      <c r="AG20" s="20"/>
      <c r="AH20" s="20"/>
      <c r="AI20" s="20"/>
      <c r="AJ20" s="40"/>
      <c r="AK20" s="39"/>
      <c r="AL20" s="20"/>
      <c r="AM20" s="20"/>
      <c r="AN20" s="20"/>
      <c r="AO20" s="20"/>
      <c r="AP20" s="40"/>
      <c r="AQ20" s="39"/>
      <c r="AR20" s="20"/>
      <c r="AS20" s="40"/>
    </row>
    <row r="21" spans="1:45" x14ac:dyDescent="0.25">
      <c r="A21" s="29">
        <v>21</v>
      </c>
      <c r="B21" s="74" t="s">
        <v>94</v>
      </c>
      <c r="C21" s="31" t="s"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39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40"/>
      <c r="AB21" s="39"/>
      <c r="AC21" s="20"/>
      <c r="AD21" s="20"/>
      <c r="AE21" s="20"/>
      <c r="AF21" s="20"/>
      <c r="AG21" s="20"/>
      <c r="AH21" s="20"/>
      <c r="AI21" s="20"/>
      <c r="AJ21" s="40"/>
      <c r="AK21" s="39"/>
      <c r="AL21" s="20"/>
      <c r="AM21" s="20"/>
      <c r="AN21" s="20"/>
      <c r="AO21" s="20"/>
      <c r="AP21" s="40"/>
      <c r="AQ21" s="39"/>
      <c r="AR21" s="20"/>
      <c r="AS21" s="40"/>
    </row>
    <row r="23" spans="1:45" x14ac:dyDescent="0.25">
      <c r="A23" s="309" t="s">
        <v>753</v>
      </c>
      <c r="B23" s="308" t="s">
        <v>796</v>
      </c>
    </row>
  </sheetData>
  <conditionalFormatting sqref="A2:B95">
    <cfRule type="containsText" dxfId="94" priority="13" operator="containsText" text="HIBA"/>
  </conditionalFormatting>
  <conditionalFormatting sqref="A1:AS1">
    <cfRule type="containsText" dxfId="93" priority="16" operator="containsText" text="HIBA"/>
  </conditionalFormatting>
  <conditionalFormatting sqref="D2:AS74">
    <cfRule type="containsText" dxfId="92" priority="1" operator="containsText" text="HIBA"/>
  </conditionalFormatting>
  <conditionalFormatting sqref="D77:AS95">
    <cfRule type="containsText" dxfId="91" priority="29" operator="containsText" text="HIBA"/>
  </conditionalFormatting>
  <conditionalFormatting sqref="AT3">
    <cfRule type="containsText" dxfId="90" priority="15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S56"/>
  <sheetViews>
    <sheetView showGridLines="0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50" sqref="B50"/>
    </sheetView>
  </sheetViews>
  <sheetFormatPr defaultColWidth="8.85546875" defaultRowHeight="15" x14ac:dyDescent="0.25"/>
  <cols>
    <col min="1" max="1" width="9.85546875" customWidth="1"/>
    <col min="2" max="2" width="105.7109375" customWidth="1"/>
    <col min="3" max="3" width="9.42578125" style="28" customWidth="1"/>
    <col min="4" max="45" width="12.85546875" customWidth="1"/>
    <col min="46" max="1018" width="9.140625" customWidth="1"/>
  </cols>
  <sheetData>
    <row r="1" spans="1:45" ht="30" customHeight="1" x14ac:dyDescent="0.25">
      <c r="A1" s="97" t="s">
        <v>161</v>
      </c>
      <c r="B1" s="98" t="s">
        <v>159</v>
      </c>
      <c r="C1" s="93" t="s">
        <v>160</v>
      </c>
      <c r="D1" s="94" t="s">
        <v>332</v>
      </c>
      <c r="E1" s="95" t="s">
        <v>331</v>
      </c>
      <c r="F1" s="95" t="s">
        <v>333</v>
      </c>
      <c r="G1" s="95" t="s">
        <v>334</v>
      </c>
      <c r="H1" s="95" t="s">
        <v>335</v>
      </c>
      <c r="I1" s="95" t="s">
        <v>336</v>
      </c>
      <c r="J1" s="95" t="s">
        <v>337</v>
      </c>
      <c r="K1" s="95" t="s">
        <v>338</v>
      </c>
      <c r="L1" s="95" t="s">
        <v>339</v>
      </c>
      <c r="M1" s="95" t="s">
        <v>340</v>
      </c>
      <c r="N1" s="95" t="s">
        <v>341</v>
      </c>
      <c r="O1" s="95" t="s">
        <v>342</v>
      </c>
      <c r="P1" s="105" t="s">
        <v>343</v>
      </c>
      <c r="Q1" s="106" t="s">
        <v>344</v>
      </c>
      <c r="R1" s="106" t="s">
        <v>345</v>
      </c>
      <c r="S1" s="106" t="s">
        <v>346</v>
      </c>
      <c r="T1" s="106" t="s">
        <v>347</v>
      </c>
      <c r="U1" s="106" t="s">
        <v>348</v>
      </c>
      <c r="V1" s="106" t="s">
        <v>349</v>
      </c>
      <c r="W1" s="106" t="s">
        <v>350</v>
      </c>
      <c r="X1" s="106" t="s">
        <v>351</v>
      </c>
      <c r="Y1" s="106" t="s">
        <v>352</v>
      </c>
      <c r="Z1" s="106" t="s">
        <v>353</v>
      </c>
      <c r="AA1" s="107" t="s">
        <v>354</v>
      </c>
      <c r="AB1" s="105" t="s">
        <v>355</v>
      </c>
      <c r="AC1" s="106" t="s">
        <v>356</v>
      </c>
      <c r="AD1" s="106" t="s">
        <v>357</v>
      </c>
      <c r="AE1" s="106" t="s">
        <v>358</v>
      </c>
      <c r="AF1" s="106" t="s">
        <v>359</v>
      </c>
      <c r="AG1" s="106" t="s">
        <v>360</v>
      </c>
      <c r="AH1" s="106" t="s">
        <v>361</v>
      </c>
      <c r="AI1" s="106" t="s">
        <v>362</v>
      </c>
      <c r="AJ1" s="107" t="s">
        <v>363</v>
      </c>
      <c r="AK1" s="105" t="s">
        <v>364</v>
      </c>
      <c r="AL1" s="106" t="s">
        <v>365</v>
      </c>
      <c r="AM1" s="106" t="s">
        <v>366</v>
      </c>
      <c r="AN1" s="106" t="s">
        <v>367</v>
      </c>
      <c r="AO1" s="106" t="s">
        <v>368</v>
      </c>
      <c r="AP1" s="107" t="s">
        <v>369</v>
      </c>
      <c r="AQ1" s="105" t="s">
        <v>370</v>
      </c>
      <c r="AR1" s="106" t="s">
        <v>371</v>
      </c>
      <c r="AS1" s="107" t="s">
        <v>372</v>
      </c>
    </row>
    <row r="2" spans="1:45" x14ac:dyDescent="0.25">
      <c r="A2" s="109"/>
      <c r="B2" s="119" t="s">
        <v>595</v>
      </c>
      <c r="C2" s="111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12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13"/>
      <c r="AB2" s="120"/>
      <c r="AC2" s="104"/>
      <c r="AD2" s="104"/>
      <c r="AE2" s="104"/>
      <c r="AF2" s="104"/>
      <c r="AG2" s="104"/>
      <c r="AH2" s="104"/>
      <c r="AI2" s="104"/>
      <c r="AJ2" s="113"/>
      <c r="AK2" s="112"/>
      <c r="AL2" s="104"/>
      <c r="AM2" s="104"/>
      <c r="AN2" s="104"/>
      <c r="AO2" s="104"/>
      <c r="AP2" s="113"/>
      <c r="AQ2" s="112"/>
      <c r="AR2" s="104"/>
      <c r="AS2" s="113"/>
    </row>
    <row r="3" spans="1:45" x14ac:dyDescent="0.25">
      <c r="A3" s="29">
        <v>1</v>
      </c>
      <c r="B3" s="60" t="s">
        <v>95</v>
      </c>
      <c r="C3" s="31" t="s">
        <v>0</v>
      </c>
      <c r="D3" s="10"/>
      <c r="E3" s="14">
        <f t="shared" ref="E3:O3" si="0">D56</f>
        <v>0</v>
      </c>
      <c r="F3" s="14">
        <f t="shared" si="0"/>
        <v>0</v>
      </c>
      <c r="G3" s="14">
        <f t="shared" si="0"/>
        <v>0</v>
      </c>
      <c r="H3" s="14">
        <f t="shared" si="0"/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36"/>
      <c r="Q3" s="16">
        <f t="shared" ref="Q3:AA3" si="1">P56</f>
        <v>0</v>
      </c>
      <c r="R3" s="16">
        <f t="shared" si="1"/>
        <v>0</v>
      </c>
      <c r="S3" s="16">
        <f t="shared" si="1"/>
        <v>0</v>
      </c>
      <c r="T3" s="16">
        <f t="shared" si="1"/>
        <v>0</v>
      </c>
      <c r="U3" s="16">
        <f t="shared" si="1"/>
        <v>0</v>
      </c>
      <c r="V3" s="16">
        <f t="shared" si="1"/>
        <v>0</v>
      </c>
      <c r="W3" s="16">
        <f t="shared" si="1"/>
        <v>0</v>
      </c>
      <c r="X3" s="16">
        <f t="shared" si="1"/>
        <v>0</v>
      </c>
      <c r="Y3" s="16">
        <f t="shared" si="1"/>
        <v>0</v>
      </c>
      <c r="Z3" s="16">
        <f t="shared" si="1"/>
        <v>0</v>
      </c>
      <c r="AA3" s="33">
        <f t="shared" si="1"/>
        <v>0</v>
      </c>
      <c r="AB3" s="76">
        <f>F56</f>
        <v>0</v>
      </c>
      <c r="AC3" s="16">
        <f t="shared" ref="AC3:AJ3" si="2">AB56</f>
        <v>0</v>
      </c>
      <c r="AD3" s="16">
        <f t="shared" si="2"/>
        <v>0</v>
      </c>
      <c r="AE3" s="16">
        <f t="shared" si="2"/>
        <v>0</v>
      </c>
      <c r="AF3" s="16">
        <f t="shared" si="2"/>
        <v>0</v>
      </c>
      <c r="AG3" s="16">
        <f t="shared" si="2"/>
        <v>0</v>
      </c>
      <c r="AH3" s="16">
        <f t="shared" si="2"/>
        <v>0</v>
      </c>
      <c r="AI3" s="16">
        <f t="shared" si="2"/>
        <v>0</v>
      </c>
      <c r="AJ3" s="33">
        <f t="shared" si="2"/>
        <v>0</v>
      </c>
      <c r="AK3" s="76">
        <f>I56</f>
        <v>0</v>
      </c>
      <c r="AL3" s="16">
        <f>AK56</f>
        <v>0</v>
      </c>
      <c r="AM3" s="16">
        <f>AL56</f>
        <v>0</v>
      </c>
      <c r="AN3" s="16">
        <f>AM56</f>
        <v>0</v>
      </c>
      <c r="AO3" s="16">
        <f>AN56</f>
        <v>0</v>
      </c>
      <c r="AP3" s="33">
        <f>AO56</f>
        <v>0</v>
      </c>
      <c r="AQ3" s="32">
        <f>L56</f>
        <v>0</v>
      </c>
      <c r="AR3" s="16">
        <f>AQ56</f>
        <v>0</v>
      </c>
      <c r="AS3" s="33">
        <f>AR56</f>
        <v>0</v>
      </c>
    </row>
    <row r="4" spans="1:45" x14ac:dyDescent="0.25">
      <c r="A4" s="29">
        <v>2</v>
      </c>
      <c r="B4" s="60" t="s">
        <v>96</v>
      </c>
      <c r="C4" s="31" t="s">
        <v>0</v>
      </c>
      <c r="D4" s="14">
        <f t="shared" ref="D4:AS4" si="3">SUM(D5:D11)</f>
        <v>0</v>
      </c>
      <c r="E4" s="14">
        <f t="shared" si="3"/>
        <v>0</v>
      </c>
      <c r="F4" s="14">
        <f t="shared" si="3"/>
        <v>0</v>
      </c>
      <c r="G4" s="14">
        <f t="shared" si="3"/>
        <v>0</v>
      </c>
      <c r="H4" s="14">
        <f t="shared" si="3"/>
        <v>0</v>
      </c>
      <c r="I4" s="14">
        <f t="shared" si="3"/>
        <v>0</v>
      </c>
      <c r="J4" s="14">
        <f t="shared" si="3"/>
        <v>0</v>
      </c>
      <c r="K4" s="14">
        <f t="shared" si="3"/>
        <v>0</v>
      </c>
      <c r="L4" s="14">
        <f t="shared" si="3"/>
        <v>0</v>
      </c>
      <c r="M4" s="14">
        <f t="shared" si="3"/>
        <v>0</v>
      </c>
      <c r="N4" s="14">
        <f t="shared" si="3"/>
        <v>0</v>
      </c>
      <c r="O4" s="14">
        <f t="shared" si="3"/>
        <v>0</v>
      </c>
      <c r="P4" s="54">
        <f t="shared" si="3"/>
        <v>0</v>
      </c>
      <c r="Q4" s="16">
        <f t="shared" si="3"/>
        <v>0</v>
      </c>
      <c r="R4" s="16">
        <f t="shared" si="3"/>
        <v>0</v>
      </c>
      <c r="S4" s="16">
        <f t="shared" si="3"/>
        <v>0</v>
      </c>
      <c r="T4" s="16">
        <f t="shared" si="3"/>
        <v>0</v>
      </c>
      <c r="U4" s="16">
        <f t="shared" si="3"/>
        <v>0</v>
      </c>
      <c r="V4" s="16">
        <f t="shared" si="3"/>
        <v>0</v>
      </c>
      <c r="W4" s="16">
        <f t="shared" si="3"/>
        <v>0</v>
      </c>
      <c r="X4" s="16">
        <f t="shared" si="3"/>
        <v>0</v>
      </c>
      <c r="Y4" s="16">
        <f t="shared" si="3"/>
        <v>0</v>
      </c>
      <c r="Z4" s="16">
        <f t="shared" si="3"/>
        <v>0</v>
      </c>
      <c r="AA4" s="33">
        <f t="shared" si="3"/>
        <v>0</v>
      </c>
      <c r="AB4" s="54">
        <f t="shared" si="3"/>
        <v>0</v>
      </c>
      <c r="AC4" s="16">
        <f t="shared" si="3"/>
        <v>0</v>
      </c>
      <c r="AD4" s="16">
        <f t="shared" si="3"/>
        <v>0</v>
      </c>
      <c r="AE4" s="16">
        <f t="shared" si="3"/>
        <v>0</v>
      </c>
      <c r="AF4" s="16">
        <f t="shared" si="3"/>
        <v>0</v>
      </c>
      <c r="AG4" s="16">
        <f t="shared" si="3"/>
        <v>0</v>
      </c>
      <c r="AH4" s="16">
        <f t="shared" si="3"/>
        <v>0</v>
      </c>
      <c r="AI4" s="16">
        <f t="shared" si="3"/>
        <v>0</v>
      </c>
      <c r="AJ4" s="33">
        <f t="shared" si="3"/>
        <v>0</v>
      </c>
      <c r="AK4" s="54">
        <f t="shared" si="3"/>
        <v>0</v>
      </c>
      <c r="AL4" s="16">
        <f t="shared" si="3"/>
        <v>0</v>
      </c>
      <c r="AM4" s="16">
        <f t="shared" si="3"/>
        <v>0</v>
      </c>
      <c r="AN4" s="16">
        <f t="shared" si="3"/>
        <v>0</v>
      </c>
      <c r="AO4" s="16">
        <f t="shared" si="3"/>
        <v>0</v>
      </c>
      <c r="AP4" s="33">
        <f t="shared" si="3"/>
        <v>0</v>
      </c>
      <c r="AQ4" s="55">
        <f t="shared" si="3"/>
        <v>0</v>
      </c>
      <c r="AR4" s="16">
        <f t="shared" si="3"/>
        <v>0</v>
      </c>
      <c r="AS4" s="33">
        <f t="shared" si="3"/>
        <v>0</v>
      </c>
    </row>
    <row r="5" spans="1:45" x14ac:dyDescent="0.25">
      <c r="A5" s="29">
        <v>3</v>
      </c>
      <c r="B5" s="56" t="s">
        <v>97</v>
      </c>
      <c r="C5" s="31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77"/>
      <c r="Q5" s="12"/>
      <c r="R5" s="12"/>
      <c r="S5" s="12"/>
      <c r="T5" s="12"/>
      <c r="U5" s="12"/>
      <c r="V5" s="12"/>
      <c r="W5" s="12"/>
      <c r="X5" s="12"/>
      <c r="Y5" s="12"/>
      <c r="Z5" s="12"/>
      <c r="AA5" s="17"/>
      <c r="AB5" s="77"/>
      <c r="AC5" s="12"/>
      <c r="AD5" s="12"/>
      <c r="AE5" s="12"/>
      <c r="AF5" s="12"/>
      <c r="AG5" s="12"/>
      <c r="AH5" s="12"/>
      <c r="AI5" s="12"/>
      <c r="AJ5" s="17"/>
      <c r="AK5" s="77"/>
      <c r="AL5" s="12"/>
      <c r="AM5" s="12"/>
      <c r="AN5" s="12"/>
      <c r="AO5" s="12"/>
      <c r="AP5" s="17"/>
      <c r="AQ5" s="67"/>
      <c r="AR5" s="12"/>
      <c r="AS5" s="17"/>
    </row>
    <row r="6" spans="1:45" x14ac:dyDescent="0.25">
      <c r="A6" s="29">
        <v>4</v>
      </c>
      <c r="B6" s="56" t="s">
        <v>98</v>
      </c>
      <c r="C6" s="31" t="s"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77"/>
      <c r="Q6" s="12"/>
      <c r="R6" s="12"/>
      <c r="S6" s="12"/>
      <c r="T6" s="12"/>
      <c r="U6" s="12"/>
      <c r="V6" s="12"/>
      <c r="W6" s="12"/>
      <c r="X6" s="12"/>
      <c r="Y6" s="12"/>
      <c r="Z6" s="12"/>
      <c r="AA6" s="17"/>
      <c r="AB6" s="77"/>
      <c r="AC6" s="12"/>
      <c r="AD6" s="12"/>
      <c r="AE6" s="12"/>
      <c r="AF6" s="12"/>
      <c r="AG6" s="12"/>
      <c r="AH6" s="12"/>
      <c r="AI6" s="12"/>
      <c r="AJ6" s="17"/>
      <c r="AK6" s="77"/>
      <c r="AL6" s="12"/>
      <c r="AM6" s="12"/>
      <c r="AN6" s="12"/>
      <c r="AO6" s="12"/>
      <c r="AP6" s="17"/>
      <c r="AQ6" s="67"/>
      <c r="AR6" s="12"/>
      <c r="AS6" s="17"/>
    </row>
    <row r="7" spans="1:45" x14ac:dyDescent="0.25">
      <c r="A7" s="29">
        <v>5</v>
      </c>
      <c r="B7" s="56" t="s">
        <v>99</v>
      </c>
      <c r="C7" s="31" t="s"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77"/>
      <c r="Q7" s="12"/>
      <c r="R7" s="12"/>
      <c r="S7" s="12"/>
      <c r="T7" s="12"/>
      <c r="U7" s="12"/>
      <c r="V7" s="12"/>
      <c r="W7" s="12"/>
      <c r="X7" s="12"/>
      <c r="Y7" s="12"/>
      <c r="Z7" s="12"/>
      <c r="AA7" s="17"/>
      <c r="AB7" s="77"/>
      <c r="AC7" s="12"/>
      <c r="AD7" s="12"/>
      <c r="AE7" s="12"/>
      <c r="AF7" s="12"/>
      <c r="AG7" s="12"/>
      <c r="AH7" s="12"/>
      <c r="AI7" s="12"/>
      <c r="AJ7" s="17"/>
      <c r="AK7" s="77"/>
      <c r="AL7" s="12"/>
      <c r="AM7" s="12"/>
      <c r="AN7" s="12"/>
      <c r="AO7" s="12"/>
      <c r="AP7" s="17"/>
      <c r="AQ7" s="67"/>
      <c r="AR7" s="12"/>
      <c r="AS7" s="17"/>
    </row>
    <row r="8" spans="1:45" x14ac:dyDescent="0.25">
      <c r="A8" s="29">
        <v>6</v>
      </c>
      <c r="B8" s="56" t="s">
        <v>100</v>
      </c>
      <c r="C8" s="31" t="s"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77"/>
      <c r="Q8" s="12"/>
      <c r="R8" s="12"/>
      <c r="S8" s="12"/>
      <c r="T8" s="12"/>
      <c r="U8" s="12"/>
      <c r="V8" s="12"/>
      <c r="W8" s="12"/>
      <c r="X8" s="12"/>
      <c r="Y8" s="12"/>
      <c r="Z8" s="12"/>
      <c r="AA8" s="17"/>
      <c r="AB8" s="77"/>
      <c r="AC8" s="12"/>
      <c r="AD8" s="12"/>
      <c r="AE8" s="12"/>
      <c r="AF8" s="12"/>
      <c r="AG8" s="12"/>
      <c r="AH8" s="12"/>
      <c r="AI8" s="12"/>
      <c r="AJ8" s="17"/>
      <c r="AK8" s="77"/>
      <c r="AL8" s="12"/>
      <c r="AM8" s="12"/>
      <c r="AN8" s="12"/>
      <c r="AO8" s="12"/>
      <c r="AP8" s="17"/>
      <c r="AQ8" s="67"/>
      <c r="AR8" s="12"/>
      <c r="AS8" s="17"/>
    </row>
    <row r="9" spans="1:45" x14ac:dyDescent="0.25">
      <c r="A9" s="29">
        <v>7</v>
      </c>
      <c r="B9" s="56" t="s">
        <v>101</v>
      </c>
      <c r="C9" s="31" t="s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7"/>
      <c r="Q9" s="12"/>
      <c r="R9" s="12"/>
      <c r="S9" s="12"/>
      <c r="T9" s="12"/>
      <c r="U9" s="12"/>
      <c r="V9" s="12"/>
      <c r="W9" s="12"/>
      <c r="X9" s="12"/>
      <c r="Y9" s="12"/>
      <c r="Z9" s="12"/>
      <c r="AA9" s="17"/>
      <c r="AB9" s="77"/>
      <c r="AC9" s="12"/>
      <c r="AD9" s="12"/>
      <c r="AE9" s="12"/>
      <c r="AF9" s="12"/>
      <c r="AG9" s="12"/>
      <c r="AH9" s="12"/>
      <c r="AI9" s="12"/>
      <c r="AJ9" s="17"/>
      <c r="AK9" s="77"/>
      <c r="AL9" s="12"/>
      <c r="AM9" s="12"/>
      <c r="AN9" s="12"/>
      <c r="AO9" s="12"/>
      <c r="AP9" s="17"/>
      <c r="AQ9" s="67"/>
      <c r="AR9" s="12"/>
      <c r="AS9" s="17"/>
    </row>
    <row r="10" spans="1:45" x14ac:dyDescent="0.25">
      <c r="A10" s="29">
        <v>8</v>
      </c>
      <c r="B10" s="56" t="s">
        <v>102</v>
      </c>
      <c r="C10" s="31" t="s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77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7"/>
      <c r="AB10" s="77"/>
      <c r="AC10" s="12"/>
      <c r="AD10" s="12"/>
      <c r="AE10" s="12"/>
      <c r="AF10" s="12"/>
      <c r="AG10" s="12"/>
      <c r="AH10" s="12"/>
      <c r="AI10" s="12"/>
      <c r="AJ10" s="17"/>
      <c r="AK10" s="77"/>
      <c r="AL10" s="12"/>
      <c r="AM10" s="12"/>
      <c r="AN10" s="12"/>
      <c r="AO10" s="12"/>
      <c r="AP10" s="17"/>
      <c r="AQ10" s="67"/>
      <c r="AR10" s="12"/>
      <c r="AS10" s="17"/>
    </row>
    <row r="11" spans="1:45" x14ac:dyDescent="0.25">
      <c r="A11" s="29">
        <v>9</v>
      </c>
      <c r="B11" s="56" t="s">
        <v>103</v>
      </c>
      <c r="C11" s="31" t="s"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77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7"/>
      <c r="AB11" s="77"/>
      <c r="AC11" s="12"/>
      <c r="AD11" s="12"/>
      <c r="AE11" s="12"/>
      <c r="AF11" s="12"/>
      <c r="AG11" s="12"/>
      <c r="AH11" s="12"/>
      <c r="AI11" s="12"/>
      <c r="AJ11" s="17"/>
      <c r="AK11" s="77"/>
      <c r="AL11" s="12"/>
      <c r="AM11" s="12"/>
      <c r="AN11" s="12"/>
      <c r="AO11" s="12"/>
      <c r="AP11" s="17"/>
      <c r="AQ11" s="67"/>
      <c r="AR11" s="12"/>
      <c r="AS11" s="17"/>
    </row>
    <row r="12" spans="1:45" x14ac:dyDescent="0.25">
      <c r="A12" s="29">
        <v>10</v>
      </c>
      <c r="B12" s="75" t="s">
        <v>104</v>
      </c>
      <c r="C12" s="31" t="s">
        <v>0</v>
      </c>
      <c r="D12" s="14">
        <f t="shared" ref="D12:AS12" si="4">SUM(D13:D19)</f>
        <v>0</v>
      </c>
      <c r="E12" s="14">
        <f t="shared" si="4"/>
        <v>0</v>
      </c>
      <c r="F12" s="14">
        <f t="shared" si="4"/>
        <v>0</v>
      </c>
      <c r="G12" s="14">
        <f t="shared" si="4"/>
        <v>0</v>
      </c>
      <c r="H12" s="14">
        <f t="shared" si="4"/>
        <v>0</v>
      </c>
      <c r="I12" s="14">
        <f t="shared" si="4"/>
        <v>0</v>
      </c>
      <c r="J12" s="14">
        <f t="shared" si="4"/>
        <v>0</v>
      </c>
      <c r="K12" s="14">
        <f t="shared" si="4"/>
        <v>0</v>
      </c>
      <c r="L12" s="14">
        <f t="shared" si="4"/>
        <v>0</v>
      </c>
      <c r="M12" s="14">
        <f t="shared" si="4"/>
        <v>0</v>
      </c>
      <c r="N12" s="14">
        <f t="shared" si="4"/>
        <v>0</v>
      </c>
      <c r="O12" s="14">
        <f t="shared" si="4"/>
        <v>0</v>
      </c>
      <c r="P12" s="54">
        <f t="shared" si="4"/>
        <v>0</v>
      </c>
      <c r="Q12" s="16">
        <f t="shared" si="4"/>
        <v>0</v>
      </c>
      <c r="R12" s="16">
        <f t="shared" si="4"/>
        <v>0</v>
      </c>
      <c r="S12" s="16">
        <f t="shared" si="4"/>
        <v>0</v>
      </c>
      <c r="T12" s="16">
        <f t="shared" si="4"/>
        <v>0</v>
      </c>
      <c r="U12" s="16">
        <f t="shared" si="4"/>
        <v>0</v>
      </c>
      <c r="V12" s="16">
        <f t="shared" si="4"/>
        <v>0</v>
      </c>
      <c r="W12" s="16">
        <f t="shared" si="4"/>
        <v>0</v>
      </c>
      <c r="X12" s="16">
        <f t="shared" si="4"/>
        <v>0</v>
      </c>
      <c r="Y12" s="16">
        <f t="shared" si="4"/>
        <v>0</v>
      </c>
      <c r="Z12" s="16">
        <f t="shared" si="4"/>
        <v>0</v>
      </c>
      <c r="AA12" s="33">
        <f t="shared" si="4"/>
        <v>0</v>
      </c>
      <c r="AB12" s="54">
        <f t="shared" si="4"/>
        <v>0</v>
      </c>
      <c r="AC12" s="16">
        <f t="shared" si="4"/>
        <v>0</v>
      </c>
      <c r="AD12" s="16">
        <f t="shared" si="4"/>
        <v>0</v>
      </c>
      <c r="AE12" s="16">
        <f t="shared" si="4"/>
        <v>0</v>
      </c>
      <c r="AF12" s="16">
        <f t="shared" si="4"/>
        <v>0</v>
      </c>
      <c r="AG12" s="16">
        <f t="shared" si="4"/>
        <v>0</v>
      </c>
      <c r="AH12" s="16">
        <f t="shared" si="4"/>
        <v>0</v>
      </c>
      <c r="AI12" s="16">
        <f t="shared" si="4"/>
        <v>0</v>
      </c>
      <c r="AJ12" s="33">
        <f t="shared" si="4"/>
        <v>0</v>
      </c>
      <c r="AK12" s="54">
        <f t="shared" si="4"/>
        <v>0</v>
      </c>
      <c r="AL12" s="16">
        <f t="shared" si="4"/>
        <v>0</v>
      </c>
      <c r="AM12" s="16">
        <f t="shared" si="4"/>
        <v>0</v>
      </c>
      <c r="AN12" s="16">
        <f t="shared" si="4"/>
        <v>0</v>
      </c>
      <c r="AO12" s="16">
        <f t="shared" si="4"/>
        <v>0</v>
      </c>
      <c r="AP12" s="33">
        <f t="shared" si="4"/>
        <v>0</v>
      </c>
      <c r="AQ12" s="55">
        <f t="shared" si="4"/>
        <v>0</v>
      </c>
      <c r="AR12" s="16">
        <f t="shared" si="4"/>
        <v>0</v>
      </c>
      <c r="AS12" s="33">
        <f t="shared" si="4"/>
        <v>0</v>
      </c>
    </row>
    <row r="13" spans="1:45" x14ac:dyDescent="0.25">
      <c r="A13" s="29">
        <v>11</v>
      </c>
      <c r="B13" s="56" t="s">
        <v>105</v>
      </c>
      <c r="C13" s="31" t="s"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77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7"/>
      <c r="AB13" s="77"/>
      <c r="AC13" s="12"/>
      <c r="AD13" s="12"/>
      <c r="AE13" s="12"/>
      <c r="AF13" s="12"/>
      <c r="AG13" s="12"/>
      <c r="AH13" s="12"/>
      <c r="AI13" s="12"/>
      <c r="AJ13" s="17"/>
      <c r="AK13" s="77"/>
      <c r="AL13" s="12"/>
      <c r="AM13" s="12"/>
      <c r="AN13" s="12"/>
      <c r="AO13" s="12"/>
      <c r="AP13" s="17"/>
      <c r="AQ13" s="67"/>
      <c r="AR13" s="12"/>
      <c r="AS13" s="17"/>
    </row>
    <row r="14" spans="1:45" x14ac:dyDescent="0.25">
      <c r="A14" s="29">
        <v>12</v>
      </c>
      <c r="B14" s="56" t="s">
        <v>106</v>
      </c>
      <c r="C14" s="31" t="s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77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7"/>
      <c r="AB14" s="77"/>
      <c r="AC14" s="12"/>
      <c r="AD14" s="12"/>
      <c r="AE14" s="12"/>
      <c r="AF14" s="12"/>
      <c r="AG14" s="12"/>
      <c r="AH14" s="12"/>
      <c r="AI14" s="12"/>
      <c r="AJ14" s="17"/>
      <c r="AK14" s="77"/>
      <c r="AL14" s="12"/>
      <c r="AM14" s="12"/>
      <c r="AN14" s="12"/>
      <c r="AO14" s="12"/>
      <c r="AP14" s="17"/>
      <c r="AQ14" s="67"/>
      <c r="AR14" s="12"/>
      <c r="AS14" s="17"/>
    </row>
    <row r="15" spans="1:45" x14ac:dyDescent="0.25">
      <c r="A15" s="29">
        <v>13</v>
      </c>
      <c r="B15" s="56" t="s">
        <v>107</v>
      </c>
      <c r="C15" s="31" t="s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77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7"/>
      <c r="AB15" s="77"/>
      <c r="AC15" s="12"/>
      <c r="AD15" s="12"/>
      <c r="AE15" s="12"/>
      <c r="AF15" s="12"/>
      <c r="AG15" s="12"/>
      <c r="AH15" s="12"/>
      <c r="AI15" s="12"/>
      <c r="AJ15" s="17"/>
      <c r="AK15" s="77"/>
      <c r="AL15" s="12"/>
      <c r="AM15" s="12"/>
      <c r="AN15" s="12"/>
      <c r="AO15" s="12"/>
      <c r="AP15" s="17"/>
      <c r="AQ15" s="67"/>
      <c r="AR15" s="12"/>
      <c r="AS15" s="17"/>
    </row>
    <row r="16" spans="1:45" x14ac:dyDescent="0.25">
      <c r="A16" s="29">
        <v>14</v>
      </c>
      <c r="B16" s="56" t="s">
        <v>108</v>
      </c>
      <c r="C16" s="31" t="s"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77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7"/>
      <c r="AB16" s="77"/>
      <c r="AC16" s="12"/>
      <c r="AD16" s="12"/>
      <c r="AE16" s="12"/>
      <c r="AF16" s="12"/>
      <c r="AG16" s="12"/>
      <c r="AH16" s="12"/>
      <c r="AI16" s="12"/>
      <c r="AJ16" s="17"/>
      <c r="AK16" s="77"/>
      <c r="AL16" s="12"/>
      <c r="AM16" s="12"/>
      <c r="AN16" s="12"/>
      <c r="AO16" s="12"/>
      <c r="AP16" s="17"/>
      <c r="AQ16" s="67"/>
      <c r="AR16" s="12"/>
      <c r="AS16" s="17"/>
    </row>
    <row r="17" spans="1:45" x14ac:dyDescent="0.25">
      <c r="A17" s="29">
        <v>15</v>
      </c>
      <c r="B17" s="56" t="s">
        <v>109</v>
      </c>
      <c r="C17" s="31" t="s"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77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7"/>
      <c r="AB17" s="77"/>
      <c r="AC17" s="12"/>
      <c r="AD17" s="12"/>
      <c r="AE17" s="12"/>
      <c r="AF17" s="12"/>
      <c r="AG17" s="12"/>
      <c r="AH17" s="12"/>
      <c r="AI17" s="12"/>
      <c r="AJ17" s="17"/>
      <c r="AK17" s="77"/>
      <c r="AL17" s="12"/>
      <c r="AM17" s="12"/>
      <c r="AN17" s="12"/>
      <c r="AO17" s="12"/>
      <c r="AP17" s="17"/>
      <c r="AQ17" s="67"/>
      <c r="AR17" s="12"/>
      <c r="AS17" s="17"/>
    </row>
    <row r="18" spans="1:45" x14ac:dyDescent="0.25">
      <c r="A18" s="29">
        <v>16</v>
      </c>
      <c r="B18" s="56" t="s">
        <v>110</v>
      </c>
      <c r="C18" s="31" t="s"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77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7"/>
      <c r="AB18" s="77"/>
      <c r="AC18" s="12"/>
      <c r="AD18" s="12"/>
      <c r="AE18" s="12"/>
      <c r="AF18" s="12"/>
      <c r="AG18" s="12"/>
      <c r="AH18" s="12"/>
      <c r="AI18" s="12"/>
      <c r="AJ18" s="17"/>
      <c r="AK18" s="77"/>
      <c r="AL18" s="12"/>
      <c r="AM18" s="12"/>
      <c r="AN18" s="12"/>
      <c r="AO18" s="12"/>
      <c r="AP18" s="17"/>
      <c r="AQ18" s="67"/>
      <c r="AR18" s="12"/>
      <c r="AS18" s="17"/>
    </row>
    <row r="19" spans="1:45" x14ac:dyDescent="0.25">
      <c r="A19" s="29">
        <v>17</v>
      </c>
      <c r="B19" s="56" t="s">
        <v>111</v>
      </c>
      <c r="C19" s="31" t="s"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77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7"/>
      <c r="AB19" s="77"/>
      <c r="AC19" s="12"/>
      <c r="AD19" s="12"/>
      <c r="AE19" s="12"/>
      <c r="AF19" s="12"/>
      <c r="AG19" s="12"/>
      <c r="AH19" s="12"/>
      <c r="AI19" s="12"/>
      <c r="AJ19" s="17"/>
      <c r="AK19" s="77"/>
      <c r="AL19" s="12"/>
      <c r="AM19" s="12"/>
      <c r="AN19" s="12"/>
      <c r="AO19" s="12"/>
      <c r="AP19" s="17"/>
      <c r="AQ19" s="67"/>
      <c r="AR19" s="12"/>
      <c r="AS19" s="17"/>
    </row>
    <row r="20" spans="1:45" x14ac:dyDescent="0.25">
      <c r="A20" s="29">
        <v>18</v>
      </c>
      <c r="B20" s="57" t="s">
        <v>112</v>
      </c>
      <c r="C20" s="31" t="s">
        <v>0</v>
      </c>
      <c r="D20" s="14">
        <f t="shared" ref="D20:AS20" si="5">SUM(D21:D23,D29)</f>
        <v>0</v>
      </c>
      <c r="E20" s="14">
        <f t="shared" si="5"/>
        <v>0</v>
      </c>
      <c r="F20" s="14">
        <f t="shared" si="5"/>
        <v>0</v>
      </c>
      <c r="G20" s="14">
        <f t="shared" si="5"/>
        <v>0</v>
      </c>
      <c r="H20" s="14">
        <f t="shared" si="5"/>
        <v>0</v>
      </c>
      <c r="I20" s="14">
        <f t="shared" si="5"/>
        <v>0</v>
      </c>
      <c r="J20" s="14">
        <f t="shared" si="5"/>
        <v>0</v>
      </c>
      <c r="K20" s="14">
        <f t="shared" si="5"/>
        <v>0</v>
      </c>
      <c r="L20" s="14">
        <f t="shared" si="5"/>
        <v>0</v>
      </c>
      <c r="M20" s="14">
        <f t="shared" si="5"/>
        <v>0</v>
      </c>
      <c r="N20" s="14">
        <f t="shared" si="5"/>
        <v>0</v>
      </c>
      <c r="O20" s="14">
        <f t="shared" si="5"/>
        <v>0</v>
      </c>
      <c r="P20" s="54">
        <f t="shared" si="5"/>
        <v>0</v>
      </c>
      <c r="Q20" s="16">
        <f t="shared" si="5"/>
        <v>0</v>
      </c>
      <c r="R20" s="16">
        <f t="shared" si="5"/>
        <v>0</v>
      </c>
      <c r="S20" s="16">
        <f t="shared" si="5"/>
        <v>0</v>
      </c>
      <c r="T20" s="16">
        <f t="shared" si="5"/>
        <v>0</v>
      </c>
      <c r="U20" s="16">
        <f t="shared" si="5"/>
        <v>0</v>
      </c>
      <c r="V20" s="16">
        <f t="shared" si="5"/>
        <v>0</v>
      </c>
      <c r="W20" s="16">
        <f t="shared" si="5"/>
        <v>0</v>
      </c>
      <c r="X20" s="16">
        <f t="shared" si="5"/>
        <v>0</v>
      </c>
      <c r="Y20" s="16">
        <f t="shared" si="5"/>
        <v>0</v>
      </c>
      <c r="Z20" s="16">
        <f t="shared" si="5"/>
        <v>0</v>
      </c>
      <c r="AA20" s="33">
        <f t="shared" si="5"/>
        <v>0</v>
      </c>
      <c r="AB20" s="54">
        <f t="shared" si="5"/>
        <v>0</v>
      </c>
      <c r="AC20" s="16">
        <f t="shared" si="5"/>
        <v>0</v>
      </c>
      <c r="AD20" s="16">
        <f t="shared" si="5"/>
        <v>0</v>
      </c>
      <c r="AE20" s="16">
        <f t="shared" si="5"/>
        <v>0</v>
      </c>
      <c r="AF20" s="16">
        <f t="shared" si="5"/>
        <v>0</v>
      </c>
      <c r="AG20" s="16">
        <f t="shared" si="5"/>
        <v>0</v>
      </c>
      <c r="AH20" s="16">
        <f t="shared" si="5"/>
        <v>0</v>
      </c>
      <c r="AI20" s="16">
        <f t="shared" si="5"/>
        <v>0</v>
      </c>
      <c r="AJ20" s="33">
        <f t="shared" si="5"/>
        <v>0</v>
      </c>
      <c r="AK20" s="54">
        <f t="shared" si="5"/>
        <v>0</v>
      </c>
      <c r="AL20" s="16">
        <f t="shared" si="5"/>
        <v>0</v>
      </c>
      <c r="AM20" s="16">
        <f t="shared" si="5"/>
        <v>0</v>
      </c>
      <c r="AN20" s="16">
        <f t="shared" si="5"/>
        <v>0</v>
      </c>
      <c r="AO20" s="16">
        <f t="shared" si="5"/>
        <v>0</v>
      </c>
      <c r="AP20" s="33">
        <f t="shared" si="5"/>
        <v>0</v>
      </c>
      <c r="AQ20" s="55">
        <f t="shared" si="5"/>
        <v>0</v>
      </c>
      <c r="AR20" s="16">
        <f t="shared" si="5"/>
        <v>0</v>
      </c>
      <c r="AS20" s="33">
        <f t="shared" si="5"/>
        <v>0</v>
      </c>
    </row>
    <row r="21" spans="1:45" x14ac:dyDescent="0.25">
      <c r="A21" s="29">
        <v>19</v>
      </c>
      <c r="B21" s="56" t="s">
        <v>113</v>
      </c>
      <c r="C21" s="31" t="s"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78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40"/>
      <c r="AB21" s="78"/>
      <c r="AC21" s="20"/>
      <c r="AD21" s="20"/>
      <c r="AE21" s="20"/>
      <c r="AF21" s="20"/>
      <c r="AG21" s="20"/>
      <c r="AH21" s="20"/>
      <c r="AI21" s="20"/>
      <c r="AJ21" s="40"/>
      <c r="AK21" s="78"/>
      <c r="AL21" s="20"/>
      <c r="AM21" s="20"/>
      <c r="AN21" s="20"/>
      <c r="AO21" s="20"/>
      <c r="AP21" s="40"/>
      <c r="AQ21" s="53"/>
      <c r="AR21" s="20"/>
      <c r="AS21" s="40"/>
    </row>
    <row r="22" spans="1:45" x14ac:dyDescent="0.25">
      <c r="A22" s="29">
        <v>20</v>
      </c>
      <c r="B22" s="56" t="s">
        <v>114</v>
      </c>
      <c r="C22" s="31" t="s"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78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40"/>
      <c r="AB22" s="78"/>
      <c r="AC22" s="20"/>
      <c r="AD22" s="20"/>
      <c r="AE22" s="20"/>
      <c r="AF22" s="20"/>
      <c r="AG22" s="20"/>
      <c r="AH22" s="20"/>
      <c r="AI22" s="20"/>
      <c r="AJ22" s="40"/>
      <c r="AK22" s="78"/>
      <c r="AL22" s="20"/>
      <c r="AM22" s="20"/>
      <c r="AN22" s="20"/>
      <c r="AO22" s="20"/>
      <c r="AP22" s="40"/>
      <c r="AQ22" s="53"/>
      <c r="AR22" s="20"/>
      <c r="AS22" s="40"/>
    </row>
    <row r="23" spans="1:45" x14ac:dyDescent="0.25">
      <c r="A23" s="29">
        <v>21</v>
      </c>
      <c r="B23" s="56" t="s">
        <v>115</v>
      </c>
      <c r="C23" s="31" t="s">
        <v>0</v>
      </c>
      <c r="D23" s="79">
        <f t="shared" ref="D23:AS23" si="6">SUM(D24:D28)</f>
        <v>0</v>
      </c>
      <c r="E23" s="14">
        <f t="shared" si="6"/>
        <v>0</v>
      </c>
      <c r="F23" s="14">
        <f t="shared" si="6"/>
        <v>0</v>
      </c>
      <c r="G23" s="14">
        <f t="shared" si="6"/>
        <v>0</v>
      </c>
      <c r="H23" s="14">
        <f t="shared" si="6"/>
        <v>0</v>
      </c>
      <c r="I23" s="14">
        <f t="shared" si="6"/>
        <v>0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6"/>
        <v>0</v>
      </c>
      <c r="O23" s="14">
        <f t="shared" si="6"/>
        <v>0</v>
      </c>
      <c r="P23" s="54">
        <f t="shared" si="6"/>
        <v>0</v>
      </c>
      <c r="Q23" s="16">
        <f t="shared" si="6"/>
        <v>0</v>
      </c>
      <c r="R23" s="16">
        <f t="shared" si="6"/>
        <v>0</v>
      </c>
      <c r="S23" s="16">
        <f t="shared" si="6"/>
        <v>0</v>
      </c>
      <c r="T23" s="16">
        <f t="shared" si="6"/>
        <v>0</v>
      </c>
      <c r="U23" s="16">
        <f t="shared" si="6"/>
        <v>0</v>
      </c>
      <c r="V23" s="16">
        <f t="shared" si="6"/>
        <v>0</v>
      </c>
      <c r="W23" s="16">
        <f t="shared" si="6"/>
        <v>0</v>
      </c>
      <c r="X23" s="16">
        <f t="shared" si="6"/>
        <v>0</v>
      </c>
      <c r="Y23" s="16">
        <f t="shared" si="6"/>
        <v>0</v>
      </c>
      <c r="Z23" s="16">
        <f t="shared" si="6"/>
        <v>0</v>
      </c>
      <c r="AA23" s="33">
        <f t="shared" si="6"/>
        <v>0</v>
      </c>
      <c r="AB23" s="54">
        <f t="shared" si="6"/>
        <v>0</v>
      </c>
      <c r="AC23" s="16">
        <f t="shared" si="6"/>
        <v>0</v>
      </c>
      <c r="AD23" s="16">
        <f t="shared" si="6"/>
        <v>0</v>
      </c>
      <c r="AE23" s="16">
        <f t="shared" si="6"/>
        <v>0</v>
      </c>
      <c r="AF23" s="16">
        <f t="shared" si="6"/>
        <v>0</v>
      </c>
      <c r="AG23" s="16">
        <f t="shared" si="6"/>
        <v>0</v>
      </c>
      <c r="AH23" s="16">
        <f t="shared" si="6"/>
        <v>0</v>
      </c>
      <c r="AI23" s="16">
        <f t="shared" si="6"/>
        <v>0</v>
      </c>
      <c r="AJ23" s="33">
        <f t="shared" si="6"/>
        <v>0</v>
      </c>
      <c r="AK23" s="54">
        <f t="shared" si="6"/>
        <v>0</v>
      </c>
      <c r="AL23" s="16">
        <f t="shared" si="6"/>
        <v>0</v>
      </c>
      <c r="AM23" s="16">
        <f t="shared" si="6"/>
        <v>0</v>
      </c>
      <c r="AN23" s="16">
        <f t="shared" si="6"/>
        <v>0</v>
      </c>
      <c r="AO23" s="16">
        <f t="shared" si="6"/>
        <v>0</v>
      </c>
      <c r="AP23" s="33">
        <f t="shared" si="6"/>
        <v>0</v>
      </c>
      <c r="AQ23" s="55">
        <f t="shared" si="6"/>
        <v>0</v>
      </c>
      <c r="AR23" s="16">
        <f t="shared" si="6"/>
        <v>0</v>
      </c>
      <c r="AS23" s="33">
        <f t="shared" si="6"/>
        <v>0</v>
      </c>
    </row>
    <row r="24" spans="1:45" x14ac:dyDescent="0.25">
      <c r="A24" s="29">
        <v>22</v>
      </c>
      <c r="B24" s="56" t="s">
        <v>323</v>
      </c>
      <c r="C24" s="31" t="s"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78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40"/>
      <c r="AB24" s="78"/>
      <c r="AC24" s="20"/>
      <c r="AD24" s="20"/>
      <c r="AE24" s="20"/>
      <c r="AF24" s="20"/>
      <c r="AG24" s="20"/>
      <c r="AH24" s="20"/>
      <c r="AI24" s="20"/>
      <c r="AJ24" s="40"/>
      <c r="AK24" s="78"/>
      <c r="AL24" s="20"/>
      <c r="AM24" s="20"/>
      <c r="AN24" s="20"/>
      <c r="AO24" s="20"/>
      <c r="AP24" s="40"/>
      <c r="AQ24" s="53"/>
      <c r="AR24" s="20"/>
      <c r="AS24" s="40"/>
    </row>
    <row r="25" spans="1:45" x14ac:dyDescent="0.25">
      <c r="A25" s="29">
        <v>23</v>
      </c>
      <c r="B25" s="56" t="s">
        <v>324</v>
      </c>
      <c r="C25" s="31" t="s"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78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40"/>
      <c r="AB25" s="78"/>
      <c r="AC25" s="20"/>
      <c r="AD25" s="20"/>
      <c r="AE25" s="20"/>
      <c r="AF25" s="20"/>
      <c r="AG25" s="20"/>
      <c r="AH25" s="20"/>
      <c r="AI25" s="20"/>
      <c r="AJ25" s="40"/>
      <c r="AK25" s="78"/>
      <c r="AL25" s="20"/>
      <c r="AM25" s="20"/>
      <c r="AN25" s="20"/>
      <c r="AO25" s="20"/>
      <c r="AP25" s="40"/>
      <c r="AQ25" s="53"/>
      <c r="AR25" s="20"/>
      <c r="AS25" s="40"/>
    </row>
    <row r="26" spans="1:45" x14ac:dyDescent="0.25">
      <c r="A26" s="29">
        <v>24</v>
      </c>
      <c r="B26" s="56" t="s">
        <v>325</v>
      </c>
      <c r="C26" s="31" t="s"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78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40"/>
      <c r="AB26" s="78"/>
      <c r="AC26" s="20"/>
      <c r="AD26" s="20"/>
      <c r="AE26" s="20"/>
      <c r="AF26" s="20"/>
      <c r="AG26" s="20"/>
      <c r="AH26" s="20"/>
      <c r="AI26" s="20"/>
      <c r="AJ26" s="40"/>
      <c r="AK26" s="78"/>
      <c r="AL26" s="20"/>
      <c r="AM26" s="20"/>
      <c r="AN26" s="20"/>
      <c r="AO26" s="20"/>
      <c r="AP26" s="40"/>
      <c r="AQ26" s="53"/>
      <c r="AR26" s="20"/>
      <c r="AS26" s="40"/>
    </row>
    <row r="27" spans="1:45" x14ac:dyDescent="0.25">
      <c r="A27" s="29">
        <v>25</v>
      </c>
      <c r="B27" s="307" t="s">
        <v>751</v>
      </c>
      <c r="C27" s="3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78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40"/>
      <c r="AB27" s="78"/>
      <c r="AC27" s="20"/>
      <c r="AD27" s="20"/>
      <c r="AE27" s="20"/>
      <c r="AF27" s="20"/>
      <c r="AG27" s="20"/>
      <c r="AH27" s="20"/>
      <c r="AI27" s="20"/>
      <c r="AJ27" s="40"/>
      <c r="AK27" s="78"/>
      <c r="AL27" s="20"/>
      <c r="AM27" s="20"/>
      <c r="AN27" s="20"/>
      <c r="AO27" s="20"/>
      <c r="AP27" s="40"/>
      <c r="AQ27" s="53"/>
      <c r="AR27" s="20"/>
      <c r="AS27" s="40"/>
    </row>
    <row r="28" spans="1:45" x14ac:dyDescent="0.25">
      <c r="A28" s="29">
        <v>26</v>
      </c>
      <c r="B28" s="56" t="s">
        <v>326</v>
      </c>
      <c r="C28" s="31" t="s"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78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40"/>
      <c r="AB28" s="78"/>
      <c r="AC28" s="20"/>
      <c r="AD28" s="20"/>
      <c r="AE28" s="20"/>
      <c r="AF28" s="20"/>
      <c r="AG28" s="20"/>
      <c r="AH28" s="20"/>
      <c r="AI28" s="20"/>
      <c r="AJ28" s="40"/>
      <c r="AK28" s="78"/>
      <c r="AL28" s="20"/>
      <c r="AM28" s="20"/>
      <c r="AN28" s="20"/>
      <c r="AO28" s="20"/>
      <c r="AP28" s="40"/>
      <c r="AQ28" s="53"/>
      <c r="AR28" s="20"/>
      <c r="AS28" s="40"/>
    </row>
    <row r="29" spans="1:45" x14ac:dyDescent="0.25">
      <c r="A29" s="29">
        <v>27</v>
      </c>
      <c r="B29" s="56" t="s">
        <v>117</v>
      </c>
      <c r="C29" s="31" t="s"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78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40"/>
      <c r="AB29" s="78"/>
      <c r="AC29" s="20"/>
      <c r="AD29" s="20"/>
      <c r="AE29" s="20"/>
      <c r="AF29" s="20"/>
      <c r="AG29" s="20"/>
      <c r="AH29" s="20"/>
      <c r="AI29" s="20"/>
      <c r="AJ29" s="40"/>
      <c r="AK29" s="78"/>
      <c r="AL29" s="20"/>
      <c r="AM29" s="20"/>
      <c r="AN29" s="20"/>
      <c r="AO29" s="20"/>
      <c r="AP29" s="40"/>
      <c r="AQ29" s="53"/>
      <c r="AR29" s="20"/>
      <c r="AS29" s="40"/>
    </row>
    <row r="30" spans="1:45" x14ac:dyDescent="0.25">
      <c r="A30" s="29">
        <v>28</v>
      </c>
      <c r="B30" s="57" t="s">
        <v>118</v>
      </c>
      <c r="C30" s="31" t="s">
        <v>0</v>
      </c>
      <c r="D30" s="14">
        <f t="shared" ref="D30:AS30" si="7">SUM(D31:D36)</f>
        <v>0</v>
      </c>
      <c r="E30" s="14">
        <f t="shared" si="7"/>
        <v>0</v>
      </c>
      <c r="F30" s="14">
        <f t="shared" si="7"/>
        <v>0</v>
      </c>
      <c r="G30" s="14">
        <f t="shared" si="7"/>
        <v>0</v>
      </c>
      <c r="H30" s="14">
        <f t="shared" si="7"/>
        <v>0</v>
      </c>
      <c r="I30" s="14">
        <f t="shared" si="7"/>
        <v>0</v>
      </c>
      <c r="J30" s="14">
        <f t="shared" si="7"/>
        <v>0</v>
      </c>
      <c r="K30" s="14">
        <f t="shared" si="7"/>
        <v>0</v>
      </c>
      <c r="L30" s="14">
        <f t="shared" si="7"/>
        <v>0</v>
      </c>
      <c r="M30" s="14">
        <f t="shared" si="7"/>
        <v>0</v>
      </c>
      <c r="N30" s="14">
        <f t="shared" si="7"/>
        <v>0</v>
      </c>
      <c r="O30" s="14">
        <f t="shared" si="7"/>
        <v>0</v>
      </c>
      <c r="P30" s="54">
        <f t="shared" si="7"/>
        <v>0</v>
      </c>
      <c r="Q30" s="16">
        <f t="shared" si="7"/>
        <v>0</v>
      </c>
      <c r="R30" s="16">
        <f t="shared" si="7"/>
        <v>0</v>
      </c>
      <c r="S30" s="16">
        <f t="shared" si="7"/>
        <v>0</v>
      </c>
      <c r="T30" s="16">
        <f t="shared" si="7"/>
        <v>0</v>
      </c>
      <c r="U30" s="16">
        <f t="shared" si="7"/>
        <v>0</v>
      </c>
      <c r="V30" s="16">
        <f t="shared" si="7"/>
        <v>0</v>
      </c>
      <c r="W30" s="16">
        <f t="shared" si="7"/>
        <v>0</v>
      </c>
      <c r="X30" s="16">
        <f t="shared" si="7"/>
        <v>0</v>
      </c>
      <c r="Y30" s="16">
        <f t="shared" si="7"/>
        <v>0</v>
      </c>
      <c r="Z30" s="16">
        <f t="shared" si="7"/>
        <v>0</v>
      </c>
      <c r="AA30" s="33">
        <f t="shared" si="7"/>
        <v>0</v>
      </c>
      <c r="AB30" s="54">
        <f t="shared" si="7"/>
        <v>0</v>
      </c>
      <c r="AC30" s="16">
        <f t="shared" si="7"/>
        <v>0</v>
      </c>
      <c r="AD30" s="16">
        <f t="shared" si="7"/>
        <v>0</v>
      </c>
      <c r="AE30" s="16">
        <f t="shared" si="7"/>
        <v>0</v>
      </c>
      <c r="AF30" s="16">
        <f t="shared" si="7"/>
        <v>0</v>
      </c>
      <c r="AG30" s="16">
        <f t="shared" si="7"/>
        <v>0</v>
      </c>
      <c r="AH30" s="16">
        <f t="shared" si="7"/>
        <v>0</v>
      </c>
      <c r="AI30" s="16">
        <f t="shared" si="7"/>
        <v>0</v>
      </c>
      <c r="AJ30" s="33">
        <f t="shared" si="7"/>
        <v>0</v>
      </c>
      <c r="AK30" s="54">
        <f t="shared" si="7"/>
        <v>0</v>
      </c>
      <c r="AL30" s="16">
        <f t="shared" si="7"/>
        <v>0</v>
      </c>
      <c r="AM30" s="16">
        <f t="shared" si="7"/>
        <v>0</v>
      </c>
      <c r="AN30" s="16">
        <f t="shared" si="7"/>
        <v>0</v>
      </c>
      <c r="AO30" s="16">
        <f t="shared" si="7"/>
        <v>0</v>
      </c>
      <c r="AP30" s="33">
        <f t="shared" si="7"/>
        <v>0</v>
      </c>
      <c r="AQ30" s="55">
        <f t="shared" si="7"/>
        <v>0</v>
      </c>
      <c r="AR30" s="16">
        <f t="shared" si="7"/>
        <v>0</v>
      </c>
      <c r="AS30" s="33">
        <f t="shared" si="7"/>
        <v>0</v>
      </c>
    </row>
    <row r="31" spans="1:45" x14ac:dyDescent="0.25">
      <c r="A31" s="29">
        <v>29</v>
      </c>
      <c r="B31" s="56" t="s">
        <v>119</v>
      </c>
      <c r="C31" s="31" t="s"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78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40"/>
      <c r="AB31" s="78"/>
      <c r="AC31" s="20"/>
      <c r="AD31" s="20"/>
      <c r="AE31" s="20"/>
      <c r="AF31" s="20"/>
      <c r="AG31" s="20"/>
      <c r="AH31" s="20"/>
      <c r="AI31" s="20"/>
      <c r="AJ31" s="40"/>
      <c r="AK31" s="78"/>
      <c r="AL31" s="20"/>
      <c r="AM31" s="20"/>
      <c r="AN31" s="20"/>
      <c r="AO31" s="20"/>
      <c r="AP31" s="40"/>
      <c r="AQ31" s="53"/>
      <c r="AR31" s="20"/>
      <c r="AS31" s="40"/>
    </row>
    <row r="32" spans="1:45" x14ac:dyDescent="0.25">
      <c r="A32" s="29">
        <v>30</v>
      </c>
      <c r="B32" s="56" t="s">
        <v>120</v>
      </c>
      <c r="C32" s="31" t="s"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78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40"/>
      <c r="AB32" s="78"/>
      <c r="AC32" s="20"/>
      <c r="AD32" s="20"/>
      <c r="AE32" s="20"/>
      <c r="AF32" s="20"/>
      <c r="AG32" s="20"/>
      <c r="AH32" s="20"/>
      <c r="AI32" s="20"/>
      <c r="AJ32" s="40"/>
      <c r="AK32" s="78"/>
      <c r="AL32" s="20"/>
      <c r="AM32" s="20"/>
      <c r="AN32" s="20"/>
      <c r="AO32" s="20"/>
      <c r="AP32" s="40"/>
      <c r="AQ32" s="53"/>
      <c r="AR32" s="20"/>
      <c r="AS32" s="40"/>
    </row>
    <row r="33" spans="1:45" x14ac:dyDescent="0.25">
      <c r="A33" s="29">
        <v>31</v>
      </c>
      <c r="B33" s="56" t="s">
        <v>121</v>
      </c>
      <c r="C33" s="31" t="s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78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40"/>
      <c r="AB33" s="78"/>
      <c r="AC33" s="20"/>
      <c r="AD33" s="20"/>
      <c r="AE33" s="20"/>
      <c r="AF33" s="20"/>
      <c r="AG33" s="20"/>
      <c r="AH33" s="20"/>
      <c r="AI33" s="20"/>
      <c r="AJ33" s="40"/>
      <c r="AK33" s="78"/>
      <c r="AL33" s="20"/>
      <c r="AM33" s="20"/>
      <c r="AN33" s="20"/>
      <c r="AO33" s="20"/>
      <c r="AP33" s="40"/>
      <c r="AQ33" s="53"/>
      <c r="AR33" s="20"/>
      <c r="AS33" s="40"/>
    </row>
    <row r="34" spans="1:45" x14ac:dyDescent="0.25">
      <c r="A34" s="29">
        <v>32</v>
      </c>
      <c r="B34" s="56" t="s">
        <v>620</v>
      </c>
      <c r="C34" s="31" t="s"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78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40"/>
      <c r="AB34" s="78"/>
      <c r="AC34" s="20"/>
      <c r="AD34" s="20"/>
      <c r="AE34" s="20"/>
      <c r="AF34" s="20"/>
      <c r="AG34" s="20"/>
      <c r="AH34" s="20"/>
      <c r="AI34" s="20"/>
      <c r="AJ34" s="40"/>
      <c r="AK34" s="78"/>
      <c r="AL34" s="20"/>
      <c r="AM34" s="20"/>
      <c r="AN34" s="20"/>
      <c r="AO34" s="20"/>
      <c r="AP34" s="40"/>
      <c r="AQ34" s="53"/>
      <c r="AR34" s="20"/>
      <c r="AS34" s="40"/>
    </row>
    <row r="35" spans="1:45" x14ac:dyDescent="0.25">
      <c r="A35" s="29">
        <v>33</v>
      </c>
      <c r="B35" s="56" t="s">
        <v>122</v>
      </c>
      <c r="C35" s="31" t="s"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78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40"/>
      <c r="AB35" s="78"/>
      <c r="AC35" s="20"/>
      <c r="AD35" s="20"/>
      <c r="AE35" s="20"/>
      <c r="AF35" s="20"/>
      <c r="AG35" s="20"/>
      <c r="AH35" s="20"/>
      <c r="AI35" s="20"/>
      <c r="AJ35" s="40"/>
      <c r="AK35" s="78"/>
      <c r="AL35" s="20"/>
      <c r="AM35" s="20"/>
      <c r="AN35" s="20"/>
      <c r="AO35" s="20"/>
      <c r="AP35" s="40"/>
      <c r="AQ35" s="53"/>
      <c r="AR35" s="20"/>
      <c r="AS35" s="40"/>
    </row>
    <row r="36" spans="1:45" x14ac:dyDescent="0.25">
      <c r="A36" s="29">
        <v>34</v>
      </c>
      <c r="B36" s="56" t="s">
        <v>123</v>
      </c>
      <c r="C36" s="31" t="s">
        <v>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78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40"/>
      <c r="AB36" s="78"/>
      <c r="AC36" s="20"/>
      <c r="AD36" s="20"/>
      <c r="AE36" s="20"/>
      <c r="AF36" s="20"/>
      <c r="AG36" s="20"/>
      <c r="AH36" s="20"/>
      <c r="AI36" s="20"/>
      <c r="AJ36" s="40"/>
      <c r="AK36" s="78"/>
      <c r="AL36" s="20"/>
      <c r="AM36" s="20"/>
      <c r="AN36" s="20"/>
      <c r="AO36" s="20"/>
      <c r="AP36" s="40"/>
      <c r="AQ36" s="53"/>
      <c r="AR36" s="20"/>
      <c r="AS36" s="40"/>
    </row>
    <row r="37" spans="1:45" x14ac:dyDescent="0.25">
      <c r="A37" s="29">
        <v>35</v>
      </c>
      <c r="B37" s="57" t="s">
        <v>124</v>
      </c>
      <c r="C37" s="31" t="s">
        <v>0</v>
      </c>
      <c r="D37" s="14">
        <f t="shared" ref="D37:AS37" si="8">SUM(D38:D42)</f>
        <v>0</v>
      </c>
      <c r="E37" s="14">
        <f t="shared" si="8"/>
        <v>0</v>
      </c>
      <c r="F37" s="14">
        <f t="shared" si="8"/>
        <v>0</v>
      </c>
      <c r="G37" s="14">
        <f t="shared" si="8"/>
        <v>0</v>
      </c>
      <c r="H37" s="14">
        <f t="shared" si="8"/>
        <v>0</v>
      </c>
      <c r="I37" s="14">
        <f t="shared" si="8"/>
        <v>0</v>
      </c>
      <c r="J37" s="14">
        <f t="shared" si="8"/>
        <v>0</v>
      </c>
      <c r="K37" s="14">
        <f t="shared" si="8"/>
        <v>0</v>
      </c>
      <c r="L37" s="14">
        <f t="shared" si="8"/>
        <v>0</v>
      </c>
      <c r="M37" s="14">
        <f t="shared" si="8"/>
        <v>0</v>
      </c>
      <c r="N37" s="14">
        <f t="shared" si="8"/>
        <v>0</v>
      </c>
      <c r="O37" s="14">
        <f t="shared" si="8"/>
        <v>0</v>
      </c>
      <c r="P37" s="54">
        <f t="shared" si="8"/>
        <v>0</v>
      </c>
      <c r="Q37" s="16">
        <f t="shared" si="8"/>
        <v>0</v>
      </c>
      <c r="R37" s="16">
        <f t="shared" si="8"/>
        <v>0</v>
      </c>
      <c r="S37" s="16">
        <f t="shared" si="8"/>
        <v>0</v>
      </c>
      <c r="T37" s="16">
        <f t="shared" si="8"/>
        <v>0</v>
      </c>
      <c r="U37" s="16">
        <f t="shared" si="8"/>
        <v>0</v>
      </c>
      <c r="V37" s="16">
        <f t="shared" si="8"/>
        <v>0</v>
      </c>
      <c r="W37" s="16">
        <f t="shared" si="8"/>
        <v>0</v>
      </c>
      <c r="X37" s="16">
        <f t="shared" si="8"/>
        <v>0</v>
      </c>
      <c r="Y37" s="16">
        <f t="shared" si="8"/>
        <v>0</v>
      </c>
      <c r="Z37" s="16">
        <f t="shared" si="8"/>
        <v>0</v>
      </c>
      <c r="AA37" s="33">
        <f t="shared" si="8"/>
        <v>0</v>
      </c>
      <c r="AB37" s="54">
        <f t="shared" si="8"/>
        <v>0</v>
      </c>
      <c r="AC37" s="16">
        <f t="shared" si="8"/>
        <v>0</v>
      </c>
      <c r="AD37" s="16">
        <f t="shared" si="8"/>
        <v>0</v>
      </c>
      <c r="AE37" s="16">
        <f t="shared" si="8"/>
        <v>0</v>
      </c>
      <c r="AF37" s="16">
        <f t="shared" si="8"/>
        <v>0</v>
      </c>
      <c r="AG37" s="16">
        <f t="shared" si="8"/>
        <v>0</v>
      </c>
      <c r="AH37" s="16">
        <f t="shared" si="8"/>
        <v>0</v>
      </c>
      <c r="AI37" s="16">
        <f t="shared" si="8"/>
        <v>0</v>
      </c>
      <c r="AJ37" s="33">
        <f t="shared" si="8"/>
        <v>0</v>
      </c>
      <c r="AK37" s="54">
        <f t="shared" si="8"/>
        <v>0</v>
      </c>
      <c r="AL37" s="16">
        <f t="shared" si="8"/>
        <v>0</v>
      </c>
      <c r="AM37" s="16">
        <f t="shared" si="8"/>
        <v>0</v>
      </c>
      <c r="AN37" s="16">
        <f t="shared" si="8"/>
        <v>0</v>
      </c>
      <c r="AO37" s="16">
        <f t="shared" si="8"/>
        <v>0</v>
      </c>
      <c r="AP37" s="33">
        <f t="shared" si="8"/>
        <v>0</v>
      </c>
      <c r="AQ37" s="55">
        <f t="shared" si="8"/>
        <v>0</v>
      </c>
      <c r="AR37" s="16">
        <f t="shared" si="8"/>
        <v>0</v>
      </c>
      <c r="AS37" s="33">
        <f t="shared" si="8"/>
        <v>0</v>
      </c>
    </row>
    <row r="38" spans="1:45" x14ac:dyDescent="0.25">
      <c r="A38" s="29">
        <v>36</v>
      </c>
      <c r="B38" s="56" t="s">
        <v>125</v>
      </c>
      <c r="C38" s="31" t="s"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77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7"/>
      <c r="AB38" s="77"/>
      <c r="AC38" s="12"/>
      <c r="AD38" s="12"/>
      <c r="AE38" s="12"/>
      <c r="AF38" s="12"/>
      <c r="AG38" s="12"/>
      <c r="AH38" s="12"/>
      <c r="AI38" s="12"/>
      <c r="AJ38" s="17"/>
      <c r="AK38" s="77"/>
      <c r="AL38" s="12"/>
      <c r="AM38" s="12"/>
      <c r="AN38" s="12"/>
      <c r="AO38" s="12"/>
      <c r="AP38" s="17"/>
      <c r="AQ38" s="67"/>
      <c r="AR38" s="12"/>
      <c r="AS38" s="17"/>
    </row>
    <row r="39" spans="1:45" x14ac:dyDescent="0.25">
      <c r="A39" s="29">
        <v>37</v>
      </c>
      <c r="B39" s="59" t="s">
        <v>126</v>
      </c>
      <c r="C39" s="31" t="s">
        <v>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77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7"/>
      <c r="AB39" s="77"/>
      <c r="AC39" s="12"/>
      <c r="AD39" s="12"/>
      <c r="AE39" s="12"/>
      <c r="AF39" s="12"/>
      <c r="AG39" s="12"/>
      <c r="AH39" s="12"/>
      <c r="AI39" s="12"/>
      <c r="AJ39" s="17"/>
      <c r="AK39" s="77"/>
      <c r="AL39" s="12"/>
      <c r="AM39" s="12"/>
      <c r="AN39" s="12"/>
      <c r="AO39" s="12"/>
      <c r="AP39" s="17"/>
      <c r="AQ39" s="67"/>
      <c r="AR39" s="12"/>
      <c r="AS39" s="17"/>
    </row>
    <row r="40" spans="1:45" x14ac:dyDescent="0.25">
      <c r="A40" s="29">
        <v>38</v>
      </c>
      <c r="B40" s="59" t="s">
        <v>127</v>
      </c>
      <c r="C40" s="31" t="s"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77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7"/>
      <c r="AB40" s="77"/>
      <c r="AC40" s="12"/>
      <c r="AD40" s="12"/>
      <c r="AE40" s="12"/>
      <c r="AF40" s="12"/>
      <c r="AG40" s="12"/>
      <c r="AH40" s="12"/>
      <c r="AI40" s="12"/>
      <c r="AJ40" s="17"/>
      <c r="AK40" s="77"/>
      <c r="AL40" s="12"/>
      <c r="AM40" s="12"/>
      <c r="AN40" s="12"/>
      <c r="AO40" s="12"/>
      <c r="AP40" s="17"/>
      <c r="AQ40" s="67"/>
      <c r="AR40" s="12"/>
      <c r="AS40" s="17"/>
    </row>
    <row r="41" spans="1:45" x14ac:dyDescent="0.25">
      <c r="A41" s="29">
        <v>39</v>
      </c>
      <c r="B41" s="59" t="s">
        <v>128</v>
      </c>
      <c r="C41" s="31" t="s"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77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7"/>
      <c r="AB41" s="77"/>
      <c r="AC41" s="12"/>
      <c r="AD41" s="12"/>
      <c r="AE41" s="12"/>
      <c r="AF41" s="12"/>
      <c r="AG41" s="12"/>
      <c r="AH41" s="12"/>
      <c r="AI41" s="12"/>
      <c r="AJ41" s="17"/>
      <c r="AK41" s="77"/>
      <c r="AL41" s="12"/>
      <c r="AM41" s="12"/>
      <c r="AN41" s="12"/>
      <c r="AO41" s="12"/>
      <c r="AP41" s="17"/>
      <c r="AQ41" s="67"/>
      <c r="AR41" s="12"/>
      <c r="AS41" s="17"/>
    </row>
    <row r="42" spans="1:45" x14ac:dyDescent="0.25">
      <c r="A42" s="29">
        <v>40</v>
      </c>
      <c r="B42" s="59" t="s">
        <v>129</v>
      </c>
      <c r="C42" s="31" t="s"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77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7"/>
      <c r="AB42" s="77"/>
      <c r="AC42" s="12"/>
      <c r="AD42" s="12"/>
      <c r="AE42" s="12"/>
      <c r="AF42" s="12"/>
      <c r="AG42" s="12"/>
      <c r="AH42" s="12"/>
      <c r="AI42" s="12"/>
      <c r="AJ42" s="17"/>
      <c r="AK42" s="77"/>
      <c r="AL42" s="12"/>
      <c r="AM42" s="12"/>
      <c r="AN42" s="12"/>
      <c r="AO42" s="12"/>
      <c r="AP42" s="17"/>
      <c r="AQ42" s="67"/>
      <c r="AR42" s="12"/>
      <c r="AS42" s="17"/>
    </row>
    <row r="43" spans="1:45" x14ac:dyDescent="0.25">
      <c r="A43" s="29">
        <v>41</v>
      </c>
      <c r="B43" s="60" t="s">
        <v>130</v>
      </c>
      <c r="C43" s="31" t="s">
        <v>0</v>
      </c>
      <c r="D43" s="14">
        <f t="shared" ref="D43:AS43" si="9">SUM(D44:D46,D52)</f>
        <v>0</v>
      </c>
      <c r="E43" s="14">
        <f t="shared" si="9"/>
        <v>0</v>
      </c>
      <c r="F43" s="14">
        <f t="shared" si="9"/>
        <v>0</v>
      </c>
      <c r="G43" s="14">
        <f t="shared" si="9"/>
        <v>0</v>
      </c>
      <c r="H43" s="14">
        <f t="shared" si="9"/>
        <v>0</v>
      </c>
      <c r="I43" s="14">
        <f t="shared" si="9"/>
        <v>0</v>
      </c>
      <c r="J43" s="14">
        <f t="shared" si="9"/>
        <v>0</v>
      </c>
      <c r="K43" s="14">
        <f t="shared" si="9"/>
        <v>0</v>
      </c>
      <c r="L43" s="14">
        <f t="shared" si="9"/>
        <v>0</v>
      </c>
      <c r="M43" s="14">
        <f t="shared" si="9"/>
        <v>0</v>
      </c>
      <c r="N43" s="14">
        <f t="shared" si="9"/>
        <v>0</v>
      </c>
      <c r="O43" s="14">
        <f t="shared" si="9"/>
        <v>0</v>
      </c>
      <c r="P43" s="54">
        <f t="shared" si="9"/>
        <v>0</v>
      </c>
      <c r="Q43" s="16">
        <f t="shared" si="9"/>
        <v>0</v>
      </c>
      <c r="R43" s="16">
        <f t="shared" si="9"/>
        <v>0</v>
      </c>
      <c r="S43" s="16">
        <f t="shared" si="9"/>
        <v>0</v>
      </c>
      <c r="T43" s="16">
        <f>SUM(T44:T46,T52)</f>
        <v>0</v>
      </c>
      <c r="U43" s="16">
        <f t="shared" si="9"/>
        <v>0</v>
      </c>
      <c r="V43" s="16">
        <f t="shared" si="9"/>
        <v>0</v>
      </c>
      <c r="W43" s="16">
        <f t="shared" si="9"/>
        <v>0</v>
      </c>
      <c r="X43" s="16">
        <f t="shared" si="9"/>
        <v>0</v>
      </c>
      <c r="Y43" s="16">
        <f t="shared" si="9"/>
        <v>0</v>
      </c>
      <c r="Z43" s="16">
        <f t="shared" si="9"/>
        <v>0</v>
      </c>
      <c r="AA43" s="33">
        <f t="shared" si="9"/>
        <v>0</v>
      </c>
      <c r="AB43" s="54">
        <f t="shared" si="9"/>
        <v>0</v>
      </c>
      <c r="AC43" s="16">
        <f t="shared" si="9"/>
        <v>0</v>
      </c>
      <c r="AD43" s="16">
        <f t="shared" si="9"/>
        <v>0</v>
      </c>
      <c r="AE43" s="16">
        <f t="shared" si="9"/>
        <v>0</v>
      </c>
      <c r="AF43" s="16">
        <f t="shared" si="9"/>
        <v>0</v>
      </c>
      <c r="AG43" s="16">
        <f t="shared" si="9"/>
        <v>0</v>
      </c>
      <c r="AH43" s="16">
        <f t="shared" si="9"/>
        <v>0</v>
      </c>
      <c r="AI43" s="16">
        <f t="shared" si="9"/>
        <v>0</v>
      </c>
      <c r="AJ43" s="33">
        <f t="shared" si="9"/>
        <v>0</v>
      </c>
      <c r="AK43" s="54">
        <f t="shared" si="9"/>
        <v>0</v>
      </c>
      <c r="AL43" s="16">
        <f t="shared" si="9"/>
        <v>0</v>
      </c>
      <c r="AM43" s="16">
        <f t="shared" si="9"/>
        <v>0</v>
      </c>
      <c r="AN43" s="16">
        <f t="shared" si="9"/>
        <v>0</v>
      </c>
      <c r="AO43" s="16">
        <f t="shared" si="9"/>
        <v>0</v>
      </c>
      <c r="AP43" s="33">
        <f t="shared" si="9"/>
        <v>0</v>
      </c>
      <c r="AQ43" s="55">
        <f t="shared" si="9"/>
        <v>0</v>
      </c>
      <c r="AR43" s="16">
        <f t="shared" si="9"/>
        <v>0</v>
      </c>
      <c r="AS43" s="33">
        <f t="shared" si="9"/>
        <v>0</v>
      </c>
    </row>
    <row r="44" spans="1:45" x14ac:dyDescent="0.25">
      <c r="A44" s="29">
        <v>42</v>
      </c>
      <c r="B44" s="59" t="s">
        <v>131</v>
      </c>
      <c r="C44" s="31" t="s">
        <v>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77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7"/>
      <c r="AB44" s="77"/>
      <c r="AC44" s="12"/>
      <c r="AD44" s="12"/>
      <c r="AE44" s="12"/>
      <c r="AF44" s="12"/>
      <c r="AG44" s="12"/>
      <c r="AH44" s="12"/>
      <c r="AI44" s="12"/>
      <c r="AJ44" s="17"/>
      <c r="AK44" s="77"/>
      <c r="AL44" s="12"/>
      <c r="AM44" s="12"/>
      <c r="AN44" s="12"/>
      <c r="AO44" s="12"/>
      <c r="AP44" s="17"/>
      <c r="AQ44" s="67"/>
      <c r="AR44" s="12"/>
      <c r="AS44" s="17"/>
    </row>
    <row r="45" spans="1:45" x14ac:dyDescent="0.25">
      <c r="A45" s="29">
        <v>43</v>
      </c>
      <c r="B45" s="59" t="s">
        <v>132</v>
      </c>
      <c r="C45" s="31" t="s"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77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7"/>
      <c r="AB45" s="77"/>
      <c r="AC45" s="12"/>
      <c r="AD45" s="12"/>
      <c r="AE45" s="12"/>
      <c r="AF45" s="12"/>
      <c r="AG45" s="12"/>
      <c r="AH45" s="12"/>
      <c r="AI45" s="12"/>
      <c r="AJ45" s="17"/>
      <c r="AK45" s="77"/>
      <c r="AL45" s="12"/>
      <c r="AM45" s="12"/>
      <c r="AN45" s="12"/>
      <c r="AO45" s="12"/>
      <c r="AP45" s="17"/>
      <c r="AQ45" s="67"/>
      <c r="AR45" s="12"/>
      <c r="AS45" s="17"/>
    </row>
    <row r="46" spans="1:45" x14ac:dyDescent="0.25">
      <c r="A46" s="29">
        <v>44</v>
      </c>
      <c r="B46" s="59" t="s">
        <v>133</v>
      </c>
      <c r="C46" s="31" t="s">
        <v>0</v>
      </c>
      <c r="D46" s="79">
        <f t="shared" ref="D46:AS46" si="10">SUM(D47:D51)</f>
        <v>0</v>
      </c>
      <c r="E46" s="79">
        <f t="shared" si="10"/>
        <v>0</v>
      </c>
      <c r="F46" s="79">
        <f t="shared" si="10"/>
        <v>0</v>
      </c>
      <c r="G46" s="79">
        <f t="shared" si="10"/>
        <v>0</v>
      </c>
      <c r="H46" s="79">
        <f t="shared" si="10"/>
        <v>0</v>
      </c>
      <c r="I46" s="79">
        <f t="shared" si="10"/>
        <v>0</v>
      </c>
      <c r="J46" s="79">
        <f t="shared" si="10"/>
        <v>0</v>
      </c>
      <c r="K46" s="79">
        <f t="shared" si="10"/>
        <v>0</v>
      </c>
      <c r="L46" s="79">
        <f t="shared" si="10"/>
        <v>0</v>
      </c>
      <c r="M46" s="79">
        <f t="shared" si="10"/>
        <v>0</v>
      </c>
      <c r="N46" s="79">
        <f t="shared" si="10"/>
        <v>0</v>
      </c>
      <c r="O46" s="79">
        <f t="shared" si="10"/>
        <v>0</v>
      </c>
      <c r="P46" s="80">
        <f t="shared" si="10"/>
        <v>0</v>
      </c>
      <c r="Q46" s="81">
        <f t="shared" si="10"/>
        <v>0</v>
      </c>
      <c r="R46" s="81">
        <f t="shared" si="10"/>
        <v>0</v>
      </c>
      <c r="S46" s="81">
        <f t="shared" si="10"/>
        <v>0</v>
      </c>
      <c r="T46" s="81">
        <f t="shared" si="10"/>
        <v>0</v>
      </c>
      <c r="U46" s="81">
        <f t="shared" si="10"/>
        <v>0</v>
      </c>
      <c r="V46" s="81">
        <f t="shared" si="10"/>
        <v>0</v>
      </c>
      <c r="W46" s="81">
        <f t="shared" si="10"/>
        <v>0</v>
      </c>
      <c r="X46" s="81">
        <f t="shared" si="10"/>
        <v>0</v>
      </c>
      <c r="Y46" s="81">
        <f t="shared" si="10"/>
        <v>0</v>
      </c>
      <c r="Z46" s="81">
        <f t="shared" si="10"/>
        <v>0</v>
      </c>
      <c r="AA46" s="82">
        <f t="shared" si="10"/>
        <v>0</v>
      </c>
      <c r="AB46" s="80">
        <f t="shared" si="10"/>
        <v>0</v>
      </c>
      <c r="AC46" s="81">
        <f t="shared" si="10"/>
        <v>0</v>
      </c>
      <c r="AD46" s="81">
        <f t="shared" si="10"/>
        <v>0</v>
      </c>
      <c r="AE46" s="81">
        <f t="shared" si="10"/>
        <v>0</v>
      </c>
      <c r="AF46" s="81">
        <f t="shared" si="10"/>
        <v>0</v>
      </c>
      <c r="AG46" s="81">
        <f t="shared" si="10"/>
        <v>0</v>
      </c>
      <c r="AH46" s="81">
        <f t="shared" si="10"/>
        <v>0</v>
      </c>
      <c r="AI46" s="81">
        <f t="shared" si="10"/>
        <v>0</v>
      </c>
      <c r="AJ46" s="82">
        <f t="shared" si="10"/>
        <v>0</v>
      </c>
      <c r="AK46" s="80">
        <f t="shared" si="10"/>
        <v>0</v>
      </c>
      <c r="AL46" s="81">
        <f t="shared" si="10"/>
        <v>0</v>
      </c>
      <c r="AM46" s="81">
        <f t="shared" si="10"/>
        <v>0</v>
      </c>
      <c r="AN46" s="81">
        <f t="shared" si="10"/>
        <v>0</v>
      </c>
      <c r="AO46" s="81">
        <f t="shared" si="10"/>
        <v>0</v>
      </c>
      <c r="AP46" s="82">
        <f t="shared" si="10"/>
        <v>0</v>
      </c>
      <c r="AQ46" s="282">
        <f t="shared" si="10"/>
        <v>0</v>
      </c>
      <c r="AR46" s="81">
        <f t="shared" si="10"/>
        <v>0</v>
      </c>
      <c r="AS46" s="82">
        <f t="shared" si="10"/>
        <v>0</v>
      </c>
    </row>
    <row r="47" spans="1:45" x14ac:dyDescent="0.25">
      <c r="A47" s="29">
        <v>45</v>
      </c>
      <c r="B47" s="59" t="s">
        <v>323</v>
      </c>
      <c r="C47" s="31" t="s">
        <v>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77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7"/>
      <c r="AB47" s="77"/>
      <c r="AC47" s="12"/>
      <c r="AD47" s="12"/>
      <c r="AE47" s="12"/>
      <c r="AF47" s="12"/>
      <c r="AG47" s="12"/>
      <c r="AH47" s="12"/>
      <c r="AI47" s="12"/>
      <c r="AJ47" s="17"/>
      <c r="AK47" s="77"/>
      <c r="AL47" s="12"/>
      <c r="AM47" s="12"/>
      <c r="AN47" s="12"/>
      <c r="AO47" s="12"/>
      <c r="AP47" s="17"/>
      <c r="AQ47" s="67"/>
      <c r="AR47" s="12"/>
      <c r="AS47" s="17"/>
    </row>
    <row r="48" spans="1:45" x14ac:dyDescent="0.25">
      <c r="A48" s="29">
        <v>46</v>
      </c>
      <c r="B48" s="59" t="s">
        <v>324</v>
      </c>
      <c r="C48" s="31" t="s">
        <v>0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77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7"/>
      <c r="AB48" s="77"/>
      <c r="AC48" s="12"/>
      <c r="AD48" s="12"/>
      <c r="AE48" s="12"/>
      <c r="AF48" s="12"/>
      <c r="AG48" s="12"/>
      <c r="AH48" s="12"/>
      <c r="AI48" s="12"/>
      <c r="AJ48" s="17"/>
      <c r="AK48" s="77"/>
      <c r="AL48" s="12"/>
      <c r="AM48" s="12"/>
      <c r="AN48" s="12"/>
      <c r="AO48" s="12"/>
      <c r="AP48" s="17"/>
      <c r="AQ48" s="67"/>
      <c r="AR48" s="12"/>
      <c r="AS48" s="17"/>
    </row>
    <row r="49" spans="1:45" x14ac:dyDescent="0.25">
      <c r="A49" s="29">
        <v>47</v>
      </c>
      <c r="B49" s="59" t="s">
        <v>325</v>
      </c>
      <c r="C49" s="31" t="s"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77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7"/>
      <c r="AB49" s="77"/>
      <c r="AC49" s="12"/>
      <c r="AD49" s="12"/>
      <c r="AE49" s="12"/>
      <c r="AF49" s="12"/>
      <c r="AG49" s="12"/>
      <c r="AH49" s="12"/>
      <c r="AI49" s="12"/>
      <c r="AJ49" s="17"/>
      <c r="AK49" s="77"/>
      <c r="AL49" s="12"/>
      <c r="AM49" s="12"/>
      <c r="AN49" s="12"/>
      <c r="AO49" s="12"/>
      <c r="AP49" s="17"/>
      <c r="AQ49" s="67"/>
      <c r="AR49" s="12"/>
      <c r="AS49" s="17"/>
    </row>
    <row r="50" spans="1:45" x14ac:dyDescent="0.25">
      <c r="A50" s="29">
        <v>48</v>
      </c>
      <c r="B50" s="307" t="s">
        <v>752</v>
      </c>
      <c r="C50" s="3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77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7"/>
      <c r="AB50" s="77"/>
      <c r="AC50" s="12"/>
      <c r="AD50" s="12"/>
      <c r="AE50" s="12"/>
      <c r="AF50" s="12"/>
      <c r="AG50" s="12"/>
      <c r="AH50" s="12"/>
      <c r="AI50" s="12"/>
      <c r="AJ50" s="17"/>
      <c r="AK50" s="77"/>
      <c r="AL50" s="12"/>
      <c r="AM50" s="12"/>
      <c r="AN50" s="12"/>
      <c r="AO50" s="12"/>
      <c r="AP50" s="17"/>
      <c r="AQ50" s="67"/>
      <c r="AR50" s="12"/>
      <c r="AS50" s="17"/>
    </row>
    <row r="51" spans="1:45" x14ac:dyDescent="0.25">
      <c r="A51" s="29">
        <v>49</v>
      </c>
      <c r="B51" s="59" t="s">
        <v>327</v>
      </c>
      <c r="C51" s="31" t="s">
        <v>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77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7"/>
      <c r="AB51" s="77"/>
      <c r="AC51" s="12"/>
      <c r="AD51" s="12"/>
      <c r="AE51" s="12"/>
      <c r="AF51" s="12"/>
      <c r="AG51" s="12"/>
      <c r="AH51" s="12"/>
      <c r="AI51" s="12"/>
      <c r="AJ51" s="17"/>
      <c r="AK51" s="77"/>
      <c r="AL51" s="12"/>
      <c r="AM51" s="12"/>
      <c r="AN51" s="12"/>
      <c r="AO51" s="12"/>
      <c r="AP51" s="17"/>
      <c r="AQ51" s="67"/>
      <c r="AR51" s="12"/>
      <c r="AS51" s="17"/>
    </row>
    <row r="52" spans="1:45" x14ac:dyDescent="0.25">
      <c r="A52" s="29">
        <v>50</v>
      </c>
      <c r="B52" s="59" t="s">
        <v>134</v>
      </c>
      <c r="C52" s="31" t="s"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77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7"/>
      <c r="AB52" s="77"/>
      <c r="AC52" s="12"/>
      <c r="AD52" s="12"/>
      <c r="AE52" s="12"/>
      <c r="AF52" s="12"/>
      <c r="AG52" s="12"/>
      <c r="AH52" s="12"/>
      <c r="AI52" s="12"/>
      <c r="AJ52" s="17"/>
      <c r="AK52" s="77"/>
      <c r="AL52" s="12"/>
      <c r="AM52" s="12"/>
      <c r="AN52" s="12"/>
      <c r="AO52" s="12"/>
      <c r="AP52" s="17"/>
      <c r="AQ52" s="67"/>
      <c r="AR52" s="12"/>
      <c r="AS52" s="17"/>
    </row>
    <row r="53" spans="1:45" x14ac:dyDescent="0.25">
      <c r="A53" s="29">
        <v>51</v>
      </c>
      <c r="B53" s="83" t="s">
        <v>135</v>
      </c>
      <c r="C53" s="31" t="s">
        <v>0</v>
      </c>
      <c r="D53" s="79">
        <f t="shared" ref="D53:AS53" si="11">D4-D30</f>
        <v>0</v>
      </c>
      <c r="E53" s="79">
        <f t="shared" si="11"/>
        <v>0</v>
      </c>
      <c r="F53" s="79">
        <f t="shared" si="11"/>
        <v>0</v>
      </c>
      <c r="G53" s="79">
        <f t="shared" si="11"/>
        <v>0</v>
      </c>
      <c r="H53" s="79">
        <f t="shared" si="11"/>
        <v>0</v>
      </c>
      <c r="I53" s="79">
        <f t="shared" si="11"/>
        <v>0</v>
      </c>
      <c r="J53" s="79">
        <f t="shared" si="11"/>
        <v>0</v>
      </c>
      <c r="K53" s="79">
        <f t="shared" si="11"/>
        <v>0</v>
      </c>
      <c r="L53" s="79">
        <f t="shared" si="11"/>
        <v>0</v>
      </c>
      <c r="M53" s="79">
        <f t="shared" si="11"/>
        <v>0</v>
      </c>
      <c r="N53" s="79">
        <f t="shared" si="11"/>
        <v>0</v>
      </c>
      <c r="O53" s="79">
        <f t="shared" si="11"/>
        <v>0</v>
      </c>
      <c r="P53" s="80">
        <f t="shared" si="11"/>
        <v>0</v>
      </c>
      <c r="Q53" s="81">
        <f t="shared" si="11"/>
        <v>0</v>
      </c>
      <c r="R53" s="81">
        <f t="shared" si="11"/>
        <v>0</v>
      </c>
      <c r="S53" s="81">
        <f t="shared" si="11"/>
        <v>0</v>
      </c>
      <c r="T53" s="81">
        <f t="shared" si="11"/>
        <v>0</v>
      </c>
      <c r="U53" s="81">
        <f t="shared" si="11"/>
        <v>0</v>
      </c>
      <c r="V53" s="81">
        <f t="shared" si="11"/>
        <v>0</v>
      </c>
      <c r="W53" s="81">
        <f t="shared" si="11"/>
        <v>0</v>
      </c>
      <c r="X53" s="81">
        <f t="shared" si="11"/>
        <v>0</v>
      </c>
      <c r="Y53" s="81">
        <f t="shared" si="11"/>
        <v>0</v>
      </c>
      <c r="Z53" s="81">
        <f t="shared" si="11"/>
        <v>0</v>
      </c>
      <c r="AA53" s="82">
        <f t="shared" si="11"/>
        <v>0</v>
      </c>
      <c r="AB53" s="80">
        <f t="shared" si="11"/>
        <v>0</v>
      </c>
      <c r="AC53" s="81">
        <f t="shared" si="11"/>
        <v>0</v>
      </c>
      <c r="AD53" s="81">
        <f t="shared" si="11"/>
        <v>0</v>
      </c>
      <c r="AE53" s="81">
        <f t="shared" si="11"/>
        <v>0</v>
      </c>
      <c r="AF53" s="81">
        <f t="shared" si="11"/>
        <v>0</v>
      </c>
      <c r="AG53" s="81">
        <f t="shared" si="11"/>
        <v>0</v>
      </c>
      <c r="AH53" s="81">
        <f t="shared" si="11"/>
        <v>0</v>
      </c>
      <c r="AI53" s="81">
        <f t="shared" si="11"/>
        <v>0</v>
      </c>
      <c r="AJ53" s="82">
        <f t="shared" si="11"/>
        <v>0</v>
      </c>
      <c r="AK53" s="80">
        <f t="shared" si="11"/>
        <v>0</v>
      </c>
      <c r="AL53" s="81">
        <f t="shared" si="11"/>
        <v>0</v>
      </c>
      <c r="AM53" s="81">
        <f t="shared" si="11"/>
        <v>0</v>
      </c>
      <c r="AN53" s="81">
        <f t="shared" si="11"/>
        <v>0</v>
      </c>
      <c r="AO53" s="81">
        <f t="shared" si="11"/>
        <v>0</v>
      </c>
      <c r="AP53" s="82">
        <f t="shared" si="11"/>
        <v>0</v>
      </c>
      <c r="AQ53" s="282">
        <f t="shared" si="11"/>
        <v>0</v>
      </c>
      <c r="AR53" s="81">
        <f t="shared" si="11"/>
        <v>0</v>
      </c>
      <c r="AS53" s="82">
        <f t="shared" si="11"/>
        <v>0</v>
      </c>
    </row>
    <row r="54" spans="1:45" x14ac:dyDescent="0.25">
      <c r="A54" s="29">
        <v>52</v>
      </c>
      <c r="B54" s="83" t="s">
        <v>136</v>
      </c>
      <c r="C54" s="31" t="s">
        <v>0</v>
      </c>
      <c r="D54" s="79">
        <f t="shared" ref="D54:AS54" si="12">D12-D37</f>
        <v>0</v>
      </c>
      <c r="E54" s="79">
        <f t="shared" si="12"/>
        <v>0</v>
      </c>
      <c r="F54" s="79">
        <f t="shared" si="12"/>
        <v>0</v>
      </c>
      <c r="G54" s="79">
        <f t="shared" si="12"/>
        <v>0</v>
      </c>
      <c r="H54" s="79">
        <f t="shared" si="12"/>
        <v>0</v>
      </c>
      <c r="I54" s="79">
        <f t="shared" si="12"/>
        <v>0</v>
      </c>
      <c r="J54" s="79">
        <f t="shared" si="12"/>
        <v>0</v>
      </c>
      <c r="K54" s="79">
        <f t="shared" si="12"/>
        <v>0</v>
      </c>
      <c r="L54" s="79">
        <f t="shared" si="12"/>
        <v>0</v>
      </c>
      <c r="M54" s="79">
        <f t="shared" si="12"/>
        <v>0</v>
      </c>
      <c r="N54" s="79">
        <f t="shared" si="12"/>
        <v>0</v>
      </c>
      <c r="O54" s="79">
        <f t="shared" si="12"/>
        <v>0</v>
      </c>
      <c r="P54" s="80">
        <f t="shared" si="12"/>
        <v>0</v>
      </c>
      <c r="Q54" s="81">
        <f t="shared" si="12"/>
        <v>0</v>
      </c>
      <c r="R54" s="81">
        <f t="shared" si="12"/>
        <v>0</v>
      </c>
      <c r="S54" s="81">
        <f t="shared" si="12"/>
        <v>0</v>
      </c>
      <c r="T54" s="81">
        <f t="shared" si="12"/>
        <v>0</v>
      </c>
      <c r="U54" s="81">
        <f t="shared" si="12"/>
        <v>0</v>
      </c>
      <c r="V54" s="81">
        <f t="shared" si="12"/>
        <v>0</v>
      </c>
      <c r="W54" s="81">
        <f t="shared" si="12"/>
        <v>0</v>
      </c>
      <c r="X54" s="81">
        <f t="shared" si="12"/>
        <v>0</v>
      </c>
      <c r="Y54" s="81">
        <f t="shared" si="12"/>
        <v>0</v>
      </c>
      <c r="Z54" s="81">
        <f t="shared" si="12"/>
        <v>0</v>
      </c>
      <c r="AA54" s="82">
        <f t="shared" si="12"/>
        <v>0</v>
      </c>
      <c r="AB54" s="80">
        <f t="shared" si="12"/>
        <v>0</v>
      </c>
      <c r="AC54" s="81">
        <f t="shared" si="12"/>
        <v>0</v>
      </c>
      <c r="AD54" s="81">
        <f t="shared" si="12"/>
        <v>0</v>
      </c>
      <c r="AE54" s="81">
        <f t="shared" si="12"/>
        <v>0</v>
      </c>
      <c r="AF54" s="81">
        <f t="shared" si="12"/>
        <v>0</v>
      </c>
      <c r="AG54" s="81">
        <f t="shared" si="12"/>
        <v>0</v>
      </c>
      <c r="AH54" s="81">
        <f t="shared" si="12"/>
        <v>0</v>
      </c>
      <c r="AI54" s="81">
        <f t="shared" si="12"/>
        <v>0</v>
      </c>
      <c r="AJ54" s="82">
        <f t="shared" si="12"/>
        <v>0</v>
      </c>
      <c r="AK54" s="80">
        <f t="shared" si="12"/>
        <v>0</v>
      </c>
      <c r="AL54" s="81">
        <f t="shared" si="12"/>
        <v>0</v>
      </c>
      <c r="AM54" s="81">
        <f t="shared" si="12"/>
        <v>0</v>
      </c>
      <c r="AN54" s="81">
        <f t="shared" si="12"/>
        <v>0</v>
      </c>
      <c r="AO54" s="81">
        <f t="shared" si="12"/>
        <v>0</v>
      </c>
      <c r="AP54" s="82">
        <f t="shared" si="12"/>
        <v>0</v>
      </c>
      <c r="AQ54" s="282">
        <f t="shared" si="12"/>
        <v>0</v>
      </c>
      <c r="AR54" s="81">
        <f t="shared" si="12"/>
        <v>0</v>
      </c>
      <c r="AS54" s="82">
        <f t="shared" si="12"/>
        <v>0</v>
      </c>
    </row>
    <row r="55" spans="1:45" x14ac:dyDescent="0.25">
      <c r="A55" s="29">
        <v>53</v>
      </c>
      <c r="B55" s="83" t="s">
        <v>137</v>
      </c>
      <c r="C55" s="31" t="s">
        <v>0</v>
      </c>
      <c r="D55" s="79">
        <f t="shared" ref="D55:AS55" si="13">D20-D43</f>
        <v>0</v>
      </c>
      <c r="E55" s="79">
        <f t="shared" si="13"/>
        <v>0</v>
      </c>
      <c r="F55" s="79">
        <f t="shared" si="13"/>
        <v>0</v>
      </c>
      <c r="G55" s="79">
        <f t="shared" si="13"/>
        <v>0</v>
      </c>
      <c r="H55" s="79">
        <f t="shared" si="13"/>
        <v>0</v>
      </c>
      <c r="I55" s="79">
        <f t="shared" si="13"/>
        <v>0</v>
      </c>
      <c r="J55" s="79">
        <f t="shared" si="13"/>
        <v>0</v>
      </c>
      <c r="K55" s="79">
        <f t="shared" si="13"/>
        <v>0</v>
      </c>
      <c r="L55" s="79">
        <f t="shared" si="13"/>
        <v>0</v>
      </c>
      <c r="M55" s="79">
        <f t="shared" si="13"/>
        <v>0</v>
      </c>
      <c r="N55" s="79">
        <f t="shared" si="13"/>
        <v>0</v>
      </c>
      <c r="O55" s="79">
        <f t="shared" si="13"/>
        <v>0</v>
      </c>
      <c r="P55" s="80">
        <f t="shared" si="13"/>
        <v>0</v>
      </c>
      <c r="Q55" s="81">
        <f t="shared" si="13"/>
        <v>0</v>
      </c>
      <c r="R55" s="81">
        <f t="shared" si="13"/>
        <v>0</v>
      </c>
      <c r="S55" s="81">
        <f t="shared" si="13"/>
        <v>0</v>
      </c>
      <c r="T55" s="81">
        <f t="shared" si="13"/>
        <v>0</v>
      </c>
      <c r="U55" s="81">
        <f t="shared" si="13"/>
        <v>0</v>
      </c>
      <c r="V55" s="81">
        <f t="shared" si="13"/>
        <v>0</v>
      </c>
      <c r="W55" s="81">
        <f t="shared" si="13"/>
        <v>0</v>
      </c>
      <c r="X55" s="81">
        <f t="shared" si="13"/>
        <v>0</v>
      </c>
      <c r="Y55" s="81">
        <f t="shared" si="13"/>
        <v>0</v>
      </c>
      <c r="Z55" s="81">
        <f t="shared" si="13"/>
        <v>0</v>
      </c>
      <c r="AA55" s="82">
        <f t="shared" si="13"/>
        <v>0</v>
      </c>
      <c r="AB55" s="80">
        <f t="shared" si="13"/>
        <v>0</v>
      </c>
      <c r="AC55" s="81">
        <f t="shared" si="13"/>
        <v>0</v>
      </c>
      <c r="AD55" s="81">
        <f t="shared" si="13"/>
        <v>0</v>
      </c>
      <c r="AE55" s="81">
        <f t="shared" si="13"/>
        <v>0</v>
      </c>
      <c r="AF55" s="81">
        <f t="shared" si="13"/>
        <v>0</v>
      </c>
      <c r="AG55" s="81">
        <f t="shared" si="13"/>
        <v>0</v>
      </c>
      <c r="AH55" s="81">
        <f t="shared" si="13"/>
        <v>0</v>
      </c>
      <c r="AI55" s="81">
        <f t="shared" si="13"/>
        <v>0</v>
      </c>
      <c r="AJ55" s="82">
        <f t="shared" si="13"/>
        <v>0</v>
      </c>
      <c r="AK55" s="80">
        <f t="shared" si="13"/>
        <v>0</v>
      </c>
      <c r="AL55" s="81">
        <f t="shared" si="13"/>
        <v>0</v>
      </c>
      <c r="AM55" s="81">
        <f t="shared" si="13"/>
        <v>0</v>
      </c>
      <c r="AN55" s="81">
        <f t="shared" si="13"/>
        <v>0</v>
      </c>
      <c r="AO55" s="81">
        <f t="shared" si="13"/>
        <v>0</v>
      </c>
      <c r="AP55" s="82">
        <f t="shared" si="13"/>
        <v>0</v>
      </c>
      <c r="AQ55" s="282">
        <f t="shared" si="13"/>
        <v>0</v>
      </c>
      <c r="AR55" s="81">
        <f t="shared" si="13"/>
        <v>0</v>
      </c>
      <c r="AS55" s="82">
        <f t="shared" si="13"/>
        <v>0</v>
      </c>
    </row>
    <row r="56" spans="1:45" x14ac:dyDescent="0.25">
      <c r="A56" s="29">
        <v>54</v>
      </c>
      <c r="B56" s="60" t="s">
        <v>138</v>
      </c>
      <c r="C56" s="31" t="s">
        <v>0</v>
      </c>
      <c r="D56" s="71">
        <f t="shared" ref="D56:AS56" si="14">D3+SUM(D53:D55)</f>
        <v>0</v>
      </c>
      <c r="E56" s="71">
        <f t="shared" si="14"/>
        <v>0</v>
      </c>
      <c r="F56" s="71">
        <f t="shared" si="14"/>
        <v>0</v>
      </c>
      <c r="G56" s="71">
        <f t="shared" si="14"/>
        <v>0</v>
      </c>
      <c r="H56" s="71">
        <f t="shared" si="14"/>
        <v>0</v>
      </c>
      <c r="I56" s="71">
        <f t="shared" si="14"/>
        <v>0</v>
      </c>
      <c r="J56" s="71">
        <f t="shared" si="14"/>
        <v>0</v>
      </c>
      <c r="K56" s="71">
        <f t="shared" si="14"/>
        <v>0</v>
      </c>
      <c r="L56" s="71">
        <f t="shared" si="14"/>
        <v>0</v>
      </c>
      <c r="M56" s="71">
        <f t="shared" si="14"/>
        <v>0</v>
      </c>
      <c r="N56" s="71">
        <f t="shared" si="14"/>
        <v>0</v>
      </c>
      <c r="O56" s="71">
        <f t="shared" si="14"/>
        <v>0</v>
      </c>
      <c r="P56" s="84">
        <f t="shared" si="14"/>
        <v>0</v>
      </c>
      <c r="Q56" s="72">
        <f t="shared" si="14"/>
        <v>0</v>
      </c>
      <c r="R56" s="72">
        <f t="shared" si="14"/>
        <v>0</v>
      </c>
      <c r="S56" s="72">
        <f t="shared" si="14"/>
        <v>0</v>
      </c>
      <c r="T56" s="72">
        <f t="shared" si="14"/>
        <v>0</v>
      </c>
      <c r="U56" s="72">
        <f t="shared" si="14"/>
        <v>0</v>
      </c>
      <c r="V56" s="72">
        <f t="shared" si="14"/>
        <v>0</v>
      </c>
      <c r="W56" s="72">
        <f t="shared" si="14"/>
        <v>0</v>
      </c>
      <c r="X56" s="72">
        <f t="shared" si="14"/>
        <v>0</v>
      </c>
      <c r="Y56" s="72">
        <f t="shared" si="14"/>
        <v>0</v>
      </c>
      <c r="Z56" s="72">
        <f t="shared" si="14"/>
        <v>0</v>
      </c>
      <c r="AA56" s="73">
        <f t="shared" si="14"/>
        <v>0</v>
      </c>
      <c r="AB56" s="84">
        <f t="shared" si="14"/>
        <v>0</v>
      </c>
      <c r="AC56" s="72">
        <f t="shared" si="14"/>
        <v>0</v>
      </c>
      <c r="AD56" s="72">
        <f t="shared" si="14"/>
        <v>0</v>
      </c>
      <c r="AE56" s="72">
        <f t="shared" si="14"/>
        <v>0</v>
      </c>
      <c r="AF56" s="72">
        <f t="shared" si="14"/>
        <v>0</v>
      </c>
      <c r="AG56" s="72">
        <f t="shared" si="14"/>
        <v>0</v>
      </c>
      <c r="AH56" s="72">
        <f t="shared" si="14"/>
        <v>0</v>
      </c>
      <c r="AI56" s="72">
        <f t="shared" si="14"/>
        <v>0</v>
      </c>
      <c r="AJ56" s="73">
        <f t="shared" si="14"/>
        <v>0</v>
      </c>
      <c r="AK56" s="84">
        <f t="shared" si="14"/>
        <v>0</v>
      </c>
      <c r="AL56" s="72">
        <f t="shared" si="14"/>
        <v>0</v>
      </c>
      <c r="AM56" s="72">
        <f t="shared" si="14"/>
        <v>0</v>
      </c>
      <c r="AN56" s="72">
        <f t="shared" si="14"/>
        <v>0</v>
      </c>
      <c r="AO56" s="72">
        <f t="shared" si="14"/>
        <v>0</v>
      </c>
      <c r="AP56" s="73">
        <f t="shared" si="14"/>
        <v>0</v>
      </c>
      <c r="AQ56" s="283">
        <f t="shared" si="14"/>
        <v>0</v>
      </c>
      <c r="AR56" s="72">
        <f t="shared" si="14"/>
        <v>0</v>
      </c>
      <c r="AS56" s="73">
        <f t="shared" si="14"/>
        <v>0</v>
      </c>
    </row>
  </sheetData>
  <conditionalFormatting sqref="A2:B100">
    <cfRule type="containsText" dxfId="89" priority="1" operator="containsText" text="HIBA"/>
  </conditionalFormatting>
  <conditionalFormatting sqref="A1:AS1">
    <cfRule type="containsText" dxfId="88" priority="3" operator="containsText" text="HIBA"/>
  </conditionalFormatting>
  <conditionalFormatting sqref="D2:AS79 D82:AS100">
    <cfRule type="containsText" dxfId="87" priority="18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N113"/>
  <sheetViews>
    <sheetView showGridLines="0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9" sqref="B9"/>
    </sheetView>
  </sheetViews>
  <sheetFormatPr defaultColWidth="8.85546875" defaultRowHeight="15" x14ac:dyDescent="0.25"/>
  <cols>
    <col min="1" max="1" width="9.85546875" customWidth="1"/>
    <col min="2" max="2" width="105.7109375" customWidth="1"/>
    <col min="3" max="3" width="8.28515625" style="28" customWidth="1"/>
    <col min="4" max="45" width="12.85546875" customWidth="1"/>
    <col min="46" max="1044" width="8.42578125" customWidth="1"/>
  </cols>
  <sheetData>
    <row r="1" spans="1:45" ht="30" customHeight="1" x14ac:dyDescent="0.25">
      <c r="A1" s="97" t="s">
        <v>161</v>
      </c>
      <c r="B1" s="98" t="s">
        <v>159</v>
      </c>
      <c r="C1" s="93" t="s">
        <v>160</v>
      </c>
      <c r="D1" s="114" t="s">
        <v>332</v>
      </c>
      <c r="E1" s="115" t="s">
        <v>331</v>
      </c>
      <c r="F1" s="115" t="s">
        <v>333</v>
      </c>
      <c r="G1" s="115" t="s">
        <v>334</v>
      </c>
      <c r="H1" s="115" t="s">
        <v>335</v>
      </c>
      <c r="I1" s="115" t="s">
        <v>336</v>
      </c>
      <c r="J1" s="115" t="s">
        <v>337</v>
      </c>
      <c r="K1" s="115" t="s">
        <v>338</v>
      </c>
      <c r="L1" s="115" t="s">
        <v>339</v>
      </c>
      <c r="M1" s="115" t="s">
        <v>340</v>
      </c>
      <c r="N1" s="115" t="s">
        <v>341</v>
      </c>
      <c r="O1" s="115" t="s">
        <v>417</v>
      </c>
      <c r="P1" s="116" t="s">
        <v>621</v>
      </c>
      <c r="Q1" s="117" t="s">
        <v>622</v>
      </c>
      <c r="R1" s="117" t="s">
        <v>623</v>
      </c>
      <c r="S1" s="117" t="s">
        <v>624</v>
      </c>
      <c r="T1" s="117" t="s">
        <v>625</v>
      </c>
      <c r="U1" s="117" t="s">
        <v>626</v>
      </c>
      <c r="V1" s="117" t="s">
        <v>627</v>
      </c>
      <c r="W1" s="117" t="s">
        <v>628</v>
      </c>
      <c r="X1" s="117" t="s">
        <v>629</v>
      </c>
      <c r="Y1" s="117" t="s">
        <v>630</v>
      </c>
      <c r="Z1" s="117" t="s">
        <v>631</v>
      </c>
      <c r="AA1" s="118" t="s">
        <v>418</v>
      </c>
      <c r="AB1" s="116" t="s">
        <v>632</v>
      </c>
      <c r="AC1" s="117" t="s">
        <v>633</v>
      </c>
      <c r="AD1" s="117" t="s">
        <v>634</v>
      </c>
      <c r="AE1" s="117" t="s">
        <v>635</v>
      </c>
      <c r="AF1" s="117" t="s">
        <v>636</v>
      </c>
      <c r="AG1" s="117" t="s">
        <v>637</v>
      </c>
      <c r="AH1" s="117" t="s">
        <v>638</v>
      </c>
      <c r="AI1" s="117" t="s">
        <v>639</v>
      </c>
      <c r="AJ1" s="118" t="s">
        <v>419</v>
      </c>
      <c r="AK1" s="116" t="s">
        <v>640</v>
      </c>
      <c r="AL1" s="117" t="s">
        <v>641</v>
      </c>
      <c r="AM1" s="117" t="s">
        <v>642</v>
      </c>
      <c r="AN1" s="117" t="s">
        <v>643</v>
      </c>
      <c r="AO1" s="117" t="s">
        <v>644</v>
      </c>
      <c r="AP1" s="118" t="s">
        <v>420</v>
      </c>
      <c r="AQ1" s="116" t="s">
        <v>645</v>
      </c>
      <c r="AR1" s="117" t="s">
        <v>646</v>
      </c>
      <c r="AS1" s="118" t="s">
        <v>421</v>
      </c>
    </row>
    <row r="2" spans="1:45" x14ac:dyDescent="0.25">
      <c r="A2" s="109"/>
      <c r="B2" s="119" t="s">
        <v>596</v>
      </c>
      <c r="C2" s="111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12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13"/>
      <c r="AB2" s="112"/>
      <c r="AC2" s="104"/>
      <c r="AD2" s="104"/>
      <c r="AE2" s="104"/>
      <c r="AF2" s="104"/>
      <c r="AG2" s="104"/>
      <c r="AH2" s="104"/>
      <c r="AI2" s="104"/>
      <c r="AJ2" s="113"/>
      <c r="AK2" s="112"/>
      <c r="AL2" s="104"/>
      <c r="AM2" s="104"/>
      <c r="AN2" s="104"/>
      <c r="AO2" s="104"/>
      <c r="AP2" s="113"/>
      <c r="AQ2" s="112"/>
      <c r="AR2" s="104"/>
      <c r="AS2" s="113"/>
    </row>
    <row r="3" spans="1:45" x14ac:dyDescent="0.25">
      <c r="A3" s="29">
        <v>1</v>
      </c>
      <c r="B3" s="61" t="s">
        <v>139</v>
      </c>
      <c r="C3" s="31" t="s"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36"/>
      <c r="Q3" s="12"/>
      <c r="R3" s="12"/>
      <c r="S3" s="12"/>
      <c r="T3" s="12"/>
      <c r="U3" s="12"/>
      <c r="V3" s="12"/>
      <c r="W3" s="12"/>
      <c r="X3" s="12"/>
      <c r="Y3" s="12"/>
      <c r="Z3" s="12"/>
      <c r="AA3" s="17"/>
      <c r="AB3" s="36"/>
      <c r="AC3" s="12"/>
      <c r="AD3" s="12"/>
      <c r="AE3" s="12"/>
      <c r="AF3" s="12"/>
      <c r="AG3" s="12"/>
      <c r="AH3" s="12"/>
      <c r="AI3" s="12"/>
      <c r="AJ3" s="17"/>
      <c r="AK3" s="36"/>
      <c r="AL3" s="12"/>
      <c r="AM3" s="12"/>
      <c r="AN3" s="12"/>
      <c r="AO3" s="12"/>
      <c r="AP3" s="17"/>
      <c r="AQ3" s="36"/>
      <c r="AR3" s="12"/>
      <c r="AS3" s="17"/>
    </row>
    <row r="4" spans="1:45" x14ac:dyDescent="0.25">
      <c r="A4" s="29">
        <v>2</v>
      </c>
      <c r="B4" s="61" t="s">
        <v>140</v>
      </c>
      <c r="C4" s="31" t="s">
        <v>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12"/>
      <c r="R4" s="12"/>
      <c r="S4" s="12"/>
      <c r="T4" s="12"/>
      <c r="U4" s="12"/>
      <c r="V4" s="12"/>
      <c r="W4" s="12"/>
      <c r="X4" s="12"/>
      <c r="Y4" s="12"/>
      <c r="Z4" s="12"/>
      <c r="AA4" s="17"/>
      <c r="AB4" s="36"/>
      <c r="AC4" s="12"/>
      <c r="AD4" s="12"/>
      <c r="AE4" s="12"/>
      <c r="AF4" s="12"/>
      <c r="AG4" s="12"/>
      <c r="AH4" s="12"/>
      <c r="AI4" s="12"/>
      <c r="AJ4" s="17"/>
      <c r="AK4" s="36"/>
      <c r="AL4" s="12"/>
      <c r="AM4" s="12"/>
      <c r="AN4" s="12"/>
      <c r="AO4" s="12"/>
      <c r="AP4" s="17"/>
      <c r="AQ4" s="36"/>
      <c r="AR4" s="12"/>
      <c r="AS4" s="17"/>
    </row>
    <row r="5" spans="1:45" x14ac:dyDescent="0.25">
      <c r="A5" s="29">
        <v>3</v>
      </c>
      <c r="B5" s="61" t="s">
        <v>141</v>
      </c>
      <c r="C5" s="31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6"/>
      <c r="Q5" s="12"/>
      <c r="R5" s="12"/>
      <c r="S5" s="12"/>
      <c r="T5" s="12"/>
      <c r="U5" s="12"/>
      <c r="V5" s="12"/>
      <c r="W5" s="12"/>
      <c r="X5" s="12"/>
      <c r="Y5" s="12"/>
      <c r="Z5" s="12"/>
      <c r="AA5" s="17"/>
      <c r="AB5" s="36"/>
      <c r="AC5" s="12"/>
      <c r="AD5" s="12"/>
      <c r="AE5" s="12"/>
      <c r="AF5" s="12"/>
      <c r="AG5" s="12"/>
      <c r="AH5" s="12"/>
      <c r="AI5" s="12"/>
      <c r="AJ5" s="17"/>
      <c r="AK5" s="36"/>
      <c r="AL5" s="12"/>
      <c r="AM5" s="12"/>
      <c r="AN5" s="12"/>
      <c r="AO5" s="12"/>
      <c r="AP5" s="17"/>
      <c r="AQ5" s="36"/>
      <c r="AR5" s="12"/>
      <c r="AS5" s="17"/>
    </row>
    <row r="6" spans="1:45" ht="15.75" thickBot="1" x14ac:dyDescent="0.3">
      <c r="A6" s="125">
        <v>4</v>
      </c>
      <c r="B6" s="170" t="s">
        <v>328</v>
      </c>
      <c r="C6" s="127" t="s">
        <v>0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1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B6" s="141"/>
      <c r="AC6" s="142"/>
      <c r="AD6" s="142"/>
      <c r="AE6" s="142"/>
      <c r="AF6" s="142"/>
      <c r="AG6" s="142"/>
      <c r="AH6" s="142"/>
      <c r="AI6" s="142"/>
      <c r="AJ6" s="143"/>
      <c r="AK6" s="141"/>
      <c r="AL6" s="142"/>
      <c r="AM6" s="142"/>
      <c r="AN6" s="142"/>
      <c r="AO6" s="142"/>
      <c r="AP6" s="143"/>
      <c r="AQ6" s="141"/>
      <c r="AR6" s="142"/>
      <c r="AS6" s="143"/>
    </row>
    <row r="7" spans="1:45" ht="15.75" thickTop="1" x14ac:dyDescent="0.25">
      <c r="A7" s="130">
        <v>5</v>
      </c>
      <c r="B7" s="57" t="s">
        <v>715</v>
      </c>
      <c r="C7" s="132" t="s">
        <v>0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254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6"/>
      <c r="AB7" s="254"/>
      <c r="AC7" s="255"/>
      <c r="AD7" s="255"/>
      <c r="AE7" s="255"/>
      <c r="AF7" s="255"/>
      <c r="AG7" s="255"/>
      <c r="AH7" s="255"/>
      <c r="AI7" s="255"/>
      <c r="AJ7" s="256"/>
      <c r="AK7" s="254"/>
      <c r="AL7" s="255"/>
      <c r="AM7" s="255"/>
      <c r="AN7" s="255"/>
      <c r="AO7" s="255"/>
      <c r="AP7" s="256"/>
      <c r="AQ7" s="254"/>
      <c r="AR7" s="255"/>
      <c r="AS7" s="256"/>
    </row>
    <row r="8" spans="1:45" x14ac:dyDescent="0.25">
      <c r="A8" s="198">
        <v>6</v>
      </c>
      <c r="B8" s="57" t="s">
        <v>735</v>
      </c>
      <c r="C8" s="31" t="s">
        <v>0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57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9"/>
      <c r="AB8" s="257"/>
      <c r="AC8" s="258"/>
      <c r="AD8" s="258"/>
      <c r="AE8" s="258"/>
      <c r="AF8" s="258"/>
      <c r="AG8" s="258"/>
      <c r="AH8" s="258"/>
      <c r="AI8" s="258"/>
      <c r="AJ8" s="259"/>
      <c r="AK8" s="257"/>
      <c r="AL8" s="258"/>
      <c r="AM8" s="258"/>
      <c r="AN8" s="258"/>
      <c r="AO8" s="258"/>
      <c r="AP8" s="259"/>
      <c r="AQ8" s="257"/>
      <c r="AR8" s="258"/>
      <c r="AS8" s="259"/>
    </row>
    <row r="9" spans="1:45" x14ac:dyDescent="0.25">
      <c r="A9" s="29">
        <v>7</v>
      </c>
      <c r="B9" s="57" t="s">
        <v>716</v>
      </c>
      <c r="C9" s="31" t="s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260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2"/>
      <c r="AB9" s="260"/>
      <c r="AC9" s="261"/>
      <c r="AD9" s="261"/>
      <c r="AE9" s="261"/>
      <c r="AF9" s="261"/>
      <c r="AG9" s="261"/>
      <c r="AH9" s="261"/>
      <c r="AI9" s="261"/>
      <c r="AJ9" s="262"/>
      <c r="AK9" s="260"/>
      <c r="AL9" s="261"/>
      <c r="AM9" s="261"/>
      <c r="AN9" s="261"/>
      <c r="AO9" s="261"/>
      <c r="AP9" s="262"/>
      <c r="AQ9" s="260"/>
      <c r="AR9" s="261"/>
      <c r="AS9" s="262"/>
    </row>
    <row r="10" spans="1:45" x14ac:dyDescent="0.25">
      <c r="A10" s="29">
        <v>8</v>
      </c>
      <c r="B10" s="57" t="s">
        <v>736</v>
      </c>
      <c r="C10" s="31" t="s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260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60"/>
      <c r="AC10" s="261"/>
      <c r="AD10" s="261"/>
      <c r="AE10" s="261"/>
      <c r="AF10" s="261"/>
      <c r="AG10" s="261"/>
      <c r="AH10" s="261"/>
      <c r="AI10" s="261"/>
      <c r="AJ10" s="262"/>
      <c r="AK10" s="260"/>
      <c r="AL10" s="261"/>
      <c r="AM10" s="261"/>
      <c r="AN10" s="261"/>
      <c r="AO10" s="261"/>
      <c r="AP10" s="262"/>
      <c r="AQ10" s="260"/>
      <c r="AR10" s="261"/>
      <c r="AS10" s="262"/>
    </row>
    <row r="11" spans="1:45" x14ac:dyDescent="0.25">
      <c r="A11" s="29">
        <f>A10+1</f>
        <v>9</v>
      </c>
      <c r="B11" s="57" t="s">
        <v>717</v>
      </c>
      <c r="C11" s="31" t="s">
        <v>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260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2"/>
      <c r="AB11" s="260"/>
      <c r="AC11" s="261"/>
      <c r="AD11" s="261"/>
      <c r="AE11" s="261"/>
      <c r="AF11" s="261"/>
      <c r="AG11" s="261"/>
      <c r="AH11" s="261"/>
      <c r="AI11" s="261"/>
      <c r="AJ11" s="262"/>
      <c r="AK11" s="260"/>
      <c r="AL11" s="261"/>
      <c r="AM11" s="261"/>
      <c r="AN11" s="261"/>
      <c r="AO11" s="261"/>
      <c r="AP11" s="262"/>
      <c r="AQ11" s="260"/>
      <c r="AR11" s="261"/>
      <c r="AS11" s="262"/>
    </row>
    <row r="12" spans="1:45" x14ac:dyDescent="0.25">
      <c r="A12" s="29">
        <f>A11+1</f>
        <v>10</v>
      </c>
      <c r="B12" s="57" t="s">
        <v>737</v>
      </c>
      <c r="C12" s="31" t="s">
        <v>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260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2"/>
      <c r="AB12" s="260"/>
      <c r="AC12" s="261"/>
      <c r="AD12" s="261"/>
      <c r="AE12" s="261"/>
      <c r="AF12" s="261"/>
      <c r="AG12" s="261"/>
      <c r="AH12" s="261"/>
      <c r="AI12" s="261"/>
      <c r="AJ12" s="262"/>
      <c r="AK12" s="260"/>
      <c r="AL12" s="261"/>
      <c r="AM12" s="261"/>
      <c r="AN12" s="261"/>
      <c r="AO12" s="261"/>
      <c r="AP12" s="262"/>
      <c r="AQ12" s="260"/>
      <c r="AR12" s="261"/>
      <c r="AS12" s="262"/>
    </row>
    <row r="13" spans="1:45" x14ac:dyDescent="0.25">
      <c r="A13" s="29">
        <f>A12+1</f>
        <v>11</v>
      </c>
      <c r="B13" s="57" t="s">
        <v>718</v>
      </c>
      <c r="C13" s="31" t="s"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260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2"/>
      <c r="AB13" s="260"/>
      <c r="AC13" s="261"/>
      <c r="AD13" s="261"/>
      <c r="AE13" s="261"/>
      <c r="AF13" s="261"/>
      <c r="AG13" s="261"/>
      <c r="AH13" s="261"/>
      <c r="AI13" s="261"/>
      <c r="AJ13" s="262"/>
      <c r="AK13" s="260"/>
      <c r="AL13" s="261"/>
      <c r="AM13" s="261"/>
      <c r="AN13" s="261"/>
      <c r="AO13" s="261"/>
      <c r="AP13" s="262"/>
      <c r="AQ13" s="260"/>
      <c r="AR13" s="261"/>
      <c r="AS13" s="262"/>
    </row>
    <row r="14" spans="1:45" x14ac:dyDescent="0.25">
      <c r="A14" s="29">
        <f>A13+1</f>
        <v>12</v>
      </c>
      <c r="B14" s="57" t="s">
        <v>738</v>
      </c>
      <c r="C14" s="31" t="s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260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2"/>
      <c r="AB14" s="260"/>
      <c r="AC14" s="261"/>
      <c r="AD14" s="261"/>
      <c r="AE14" s="261"/>
      <c r="AF14" s="261"/>
      <c r="AG14" s="261"/>
      <c r="AH14" s="261"/>
      <c r="AI14" s="261"/>
      <c r="AJ14" s="262"/>
      <c r="AK14" s="260"/>
      <c r="AL14" s="261"/>
      <c r="AM14" s="261"/>
      <c r="AN14" s="261"/>
      <c r="AO14" s="261"/>
      <c r="AP14" s="262"/>
      <c r="AQ14" s="260"/>
      <c r="AR14" s="261"/>
      <c r="AS14" s="262"/>
    </row>
    <row r="15" spans="1:45" x14ac:dyDescent="0.25">
      <c r="A15" s="29">
        <f t="shared" ref="A15:A33" si="0">A14+1</f>
        <v>13</v>
      </c>
      <c r="B15" s="57" t="s">
        <v>719</v>
      </c>
      <c r="C15" s="31" t="s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260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2"/>
      <c r="AB15" s="260"/>
      <c r="AC15" s="261"/>
      <c r="AD15" s="261"/>
      <c r="AE15" s="261"/>
      <c r="AF15" s="261"/>
      <c r="AG15" s="261"/>
      <c r="AH15" s="261"/>
      <c r="AI15" s="261"/>
      <c r="AJ15" s="262"/>
      <c r="AK15" s="260"/>
      <c r="AL15" s="261"/>
      <c r="AM15" s="261"/>
      <c r="AN15" s="261"/>
      <c r="AO15" s="261"/>
      <c r="AP15" s="262"/>
      <c r="AQ15" s="260"/>
      <c r="AR15" s="261"/>
      <c r="AS15" s="262"/>
    </row>
    <row r="16" spans="1:45" x14ac:dyDescent="0.25">
      <c r="A16" s="29">
        <f t="shared" si="0"/>
        <v>14</v>
      </c>
      <c r="B16" s="57" t="s">
        <v>739</v>
      </c>
      <c r="C16" s="31" t="s"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260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2"/>
      <c r="AB16" s="260"/>
      <c r="AC16" s="261"/>
      <c r="AD16" s="261"/>
      <c r="AE16" s="261"/>
      <c r="AF16" s="261"/>
      <c r="AG16" s="261"/>
      <c r="AH16" s="261"/>
      <c r="AI16" s="261"/>
      <c r="AJ16" s="262"/>
      <c r="AK16" s="260"/>
      <c r="AL16" s="261"/>
      <c r="AM16" s="261"/>
      <c r="AN16" s="261"/>
      <c r="AO16" s="261"/>
      <c r="AP16" s="262"/>
      <c r="AQ16" s="260"/>
      <c r="AR16" s="261"/>
      <c r="AS16" s="262"/>
    </row>
    <row r="17" spans="1:45" x14ac:dyDescent="0.25">
      <c r="A17" s="29">
        <f t="shared" si="0"/>
        <v>15</v>
      </c>
      <c r="B17" s="57" t="s">
        <v>720</v>
      </c>
      <c r="C17" s="31" t="s"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260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2"/>
      <c r="AB17" s="260"/>
      <c r="AC17" s="261"/>
      <c r="AD17" s="261"/>
      <c r="AE17" s="261"/>
      <c r="AF17" s="261"/>
      <c r="AG17" s="261"/>
      <c r="AH17" s="261"/>
      <c r="AI17" s="261"/>
      <c r="AJ17" s="262"/>
      <c r="AK17" s="260"/>
      <c r="AL17" s="261"/>
      <c r="AM17" s="261"/>
      <c r="AN17" s="261"/>
      <c r="AO17" s="261"/>
      <c r="AP17" s="262"/>
      <c r="AQ17" s="260"/>
      <c r="AR17" s="261"/>
      <c r="AS17" s="262"/>
    </row>
    <row r="18" spans="1:45" x14ac:dyDescent="0.25">
      <c r="A18" s="29">
        <f t="shared" si="0"/>
        <v>16</v>
      </c>
      <c r="B18" s="57" t="s">
        <v>740</v>
      </c>
      <c r="C18" s="31" t="s"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260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2"/>
      <c r="AB18" s="260"/>
      <c r="AC18" s="261"/>
      <c r="AD18" s="261"/>
      <c r="AE18" s="261"/>
      <c r="AF18" s="261"/>
      <c r="AG18" s="261"/>
      <c r="AH18" s="261"/>
      <c r="AI18" s="261"/>
      <c r="AJ18" s="262"/>
      <c r="AK18" s="260"/>
      <c r="AL18" s="261"/>
      <c r="AM18" s="261"/>
      <c r="AN18" s="261"/>
      <c r="AO18" s="261"/>
      <c r="AP18" s="262"/>
      <c r="AQ18" s="260"/>
      <c r="AR18" s="261"/>
      <c r="AS18" s="262"/>
    </row>
    <row r="19" spans="1:45" x14ac:dyDescent="0.25">
      <c r="A19" s="29">
        <f t="shared" si="0"/>
        <v>17</v>
      </c>
      <c r="B19" s="284" t="s">
        <v>606</v>
      </c>
      <c r="C19" s="31" t="s"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60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2"/>
      <c r="AB19" s="260"/>
      <c r="AC19" s="261"/>
      <c r="AD19" s="261"/>
      <c r="AE19" s="261"/>
      <c r="AF19" s="261"/>
      <c r="AG19" s="261"/>
      <c r="AH19" s="261"/>
      <c r="AI19" s="261"/>
      <c r="AJ19" s="262"/>
      <c r="AK19" s="260"/>
      <c r="AL19" s="261"/>
      <c r="AM19" s="261"/>
      <c r="AN19" s="261"/>
      <c r="AO19" s="261"/>
      <c r="AP19" s="262"/>
      <c r="AQ19" s="260"/>
      <c r="AR19" s="261"/>
      <c r="AS19" s="262"/>
    </row>
    <row r="20" spans="1:45" x14ac:dyDescent="0.25">
      <c r="A20" s="29">
        <f t="shared" si="0"/>
        <v>18</v>
      </c>
      <c r="B20" s="285" t="s">
        <v>721</v>
      </c>
      <c r="C20" s="171" t="s">
        <v>0</v>
      </c>
      <c r="D20" s="14">
        <f>SUM(D7,D9,D11,D13,D15,D17,D19)</f>
        <v>0</v>
      </c>
      <c r="E20" s="14">
        <f t="shared" ref="E20:O20" si="1">SUM(E7,E9,E11,E13,E15,E17,E19)</f>
        <v>0</v>
      </c>
      <c r="F20" s="14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  <c r="K20" s="14">
        <f t="shared" si="1"/>
        <v>0</v>
      </c>
      <c r="L20" s="14">
        <f t="shared" si="1"/>
        <v>0</v>
      </c>
      <c r="M20" s="14">
        <f t="shared" si="1"/>
        <v>0</v>
      </c>
      <c r="N20" s="14">
        <f t="shared" si="1"/>
        <v>0</v>
      </c>
      <c r="O20" s="14">
        <f t="shared" si="1"/>
        <v>0</v>
      </c>
      <c r="P20" s="263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5"/>
      <c r="AB20" s="263"/>
      <c r="AC20" s="264"/>
      <c r="AD20" s="264"/>
      <c r="AE20" s="264"/>
      <c r="AF20" s="264"/>
      <c r="AG20" s="264"/>
      <c r="AH20" s="264"/>
      <c r="AI20" s="264"/>
      <c r="AJ20" s="265"/>
      <c r="AK20" s="263"/>
      <c r="AL20" s="264"/>
      <c r="AM20" s="264"/>
      <c r="AN20" s="264"/>
      <c r="AO20" s="264"/>
      <c r="AP20" s="265"/>
      <c r="AQ20" s="263"/>
      <c r="AR20" s="264"/>
      <c r="AS20" s="265"/>
    </row>
    <row r="21" spans="1:45" x14ac:dyDescent="0.25">
      <c r="A21" s="29">
        <f t="shared" si="0"/>
        <v>19</v>
      </c>
      <c r="B21" s="57" t="s">
        <v>722</v>
      </c>
      <c r="C21" s="31" t="s"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260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2"/>
      <c r="AB21" s="260"/>
      <c r="AC21" s="261"/>
      <c r="AD21" s="261"/>
      <c r="AE21" s="261"/>
      <c r="AF21" s="261"/>
      <c r="AG21" s="261"/>
      <c r="AH21" s="261"/>
      <c r="AI21" s="261"/>
      <c r="AJ21" s="262"/>
      <c r="AK21" s="260"/>
      <c r="AL21" s="261"/>
      <c r="AM21" s="261"/>
      <c r="AN21" s="261"/>
      <c r="AO21" s="261"/>
      <c r="AP21" s="262"/>
      <c r="AQ21" s="260"/>
      <c r="AR21" s="261"/>
      <c r="AS21" s="262"/>
    </row>
    <row r="22" spans="1:45" x14ac:dyDescent="0.25">
      <c r="A22" s="29">
        <f t="shared" si="0"/>
        <v>20</v>
      </c>
      <c r="B22" s="57" t="s">
        <v>723</v>
      </c>
      <c r="C22" s="31" t="s"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60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2"/>
      <c r="AB22" s="260"/>
      <c r="AC22" s="261"/>
      <c r="AD22" s="261"/>
      <c r="AE22" s="261"/>
      <c r="AF22" s="261"/>
      <c r="AG22" s="261"/>
      <c r="AH22" s="261"/>
      <c r="AI22" s="261"/>
      <c r="AJ22" s="262"/>
      <c r="AK22" s="260"/>
      <c r="AL22" s="261"/>
      <c r="AM22" s="261"/>
      <c r="AN22" s="261"/>
      <c r="AO22" s="261"/>
      <c r="AP22" s="262"/>
      <c r="AQ22" s="260"/>
      <c r="AR22" s="261"/>
      <c r="AS22" s="262"/>
    </row>
    <row r="23" spans="1:45" x14ac:dyDescent="0.25">
      <c r="A23" s="29">
        <f t="shared" si="0"/>
        <v>21</v>
      </c>
      <c r="B23" s="57" t="s">
        <v>724</v>
      </c>
      <c r="C23" s="31" t="s">
        <v>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260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2"/>
      <c r="AB23" s="260"/>
      <c r="AC23" s="261"/>
      <c r="AD23" s="261"/>
      <c r="AE23" s="261"/>
      <c r="AF23" s="261"/>
      <c r="AG23" s="261"/>
      <c r="AH23" s="261"/>
      <c r="AI23" s="261"/>
      <c r="AJ23" s="262"/>
      <c r="AK23" s="260"/>
      <c r="AL23" s="261"/>
      <c r="AM23" s="261"/>
      <c r="AN23" s="261"/>
      <c r="AO23" s="261"/>
      <c r="AP23" s="262"/>
      <c r="AQ23" s="260"/>
      <c r="AR23" s="261"/>
      <c r="AS23" s="262"/>
    </row>
    <row r="24" spans="1:45" x14ac:dyDescent="0.25">
      <c r="A24" s="29">
        <f t="shared" si="0"/>
        <v>22</v>
      </c>
      <c r="B24" s="57" t="s">
        <v>725</v>
      </c>
      <c r="C24" s="31" t="s"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260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2"/>
      <c r="AB24" s="260"/>
      <c r="AC24" s="261"/>
      <c r="AD24" s="261"/>
      <c r="AE24" s="261"/>
      <c r="AF24" s="261"/>
      <c r="AG24" s="261"/>
      <c r="AH24" s="261"/>
      <c r="AI24" s="261"/>
      <c r="AJ24" s="262"/>
      <c r="AK24" s="260"/>
      <c r="AL24" s="261"/>
      <c r="AM24" s="261"/>
      <c r="AN24" s="261"/>
      <c r="AO24" s="261"/>
      <c r="AP24" s="262"/>
      <c r="AQ24" s="260"/>
      <c r="AR24" s="261"/>
      <c r="AS24" s="262"/>
    </row>
    <row r="25" spans="1:45" x14ac:dyDescent="0.25">
      <c r="A25" s="29">
        <f t="shared" si="0"/>
        <v>23</v>
      </c>
      <c r="B25" s="57" t="s">
        <v>726</v>
      </c>
      <c r="C25" s="31" t="s"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260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2"/>
      <c r="AB25" s="260"/>
      <c r="AC25" s="261"/>
      <c r="AD25" s="261"/>
      <c r="AE25" s="261"/>
      <c r="AF25" s="261"/>
      <c r="AG25" s="261"/>
      <c r="AH25" s="261"/>
      <c r="AI25" s="261"/>
      <c r="AJ25" s="262"/>
      <c r="AK25" s="260"/>
      <c r="AL25" s="261"/>
      <c r="AM25" s="261"/>
      <c r="AN25" s="261"/>
      <c r="AO25" s="261"/>
      <c r="AP25" s="262"/>
      <c r="AQ25" s="260"/>
      <c r="AR25" s="261"/>
      <c r="AS25" s="262"/>
    </row>
    <row r="26" spans="1:45" x14ac:dyDescent="0.25">
      <c r="A26" s="29">
        <f t="shared" si="0"/>
        <v>24</v>
      </c>
      <c r="B26" s="57" t="s">
        <v>727</v>
      </c>
      <c r="C26" s="31" t="s"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260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2"/>
      <c r="AB26" s="260"/>
      <c r="AC26" s="261"/>
      <c r="AD26" s="261"/>
      <c r="AE26" s="261"/>
      <c r="AF26" s="261"/>
      <c r="AG26" s="261"/>
      <c r="AH26" s="261"/>
      <c r="AI26" s="261"/>
      <c r="AJ26" s="262"/>
      <c r="AK26" s="260"/>
      <c r="AL26" s="261"/>
      <c r="AM26" s="261"/>
      <c r="AN26" s="261"/>
      <c r="AO26" s="261"/>
      <c r="AP26" s="262"/>
      <c r="AQ26" s="260"/>
      <c r="AR26" s="261"/>
      <c r="AS26" s="262"/>
    </row>
    <row r="27" spans="1:45" x14ac:dyDescent="0.25">
      <c r="A27" s="29">
        <f t="shared" si="0"/>
        <v>25</v>
      </c>
      <c r="B27" s="57" t="s">
        <v>728</v>
      </c>
      <c r="C27" s="31" t="s"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266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8"/>
      <c r="AB27" s="266"/>
      <c r="AC27" s="267"/>
      <c r="AD27" s="267"/>
      <c r="AE27" s="267"/>
      <c r="AF27" s="267"/>
      <c r="AG27" s="267"/>
      <c r="AH27" s="267"/>
      <c r="AI27" s="267"/>
      <c r="AJ27" s="268"/>
      <c r="AK27" s="266"/>
      <c r="AL27" s="267"/>
      <c r="AM27" s="267"/>
      <c r="AN27" s="267"/>
      <c r="AO27" s="267"/>
      <c r="AP27" s="268"/>
      <c r="AQ27" s="266"/>
      <c r="AR27" s="267"/>
      <c r="AS27" s="268"/>
    </row>
    <row r="28" spans="1:45" x14ac:dyDescent="0.25">
      <c r="A28" s="29">
        <f t="shared" si="0"/>
        <v>26</v>
      </c>
      <c r="B28" s="57" t="s">
        <v>729</v>
      </c>
      <c r="C28" s="31" t="s"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66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8"/>
      <c r="AB28" s="266"/>
      <c r="AC28" s="267"/>
      <c r="AD28" s="267"/>
      <c r="AE28" s="267"/>
      <c r="AF28" s="267"/>
      <c r="AG28" s="267"/>
      <c r="AH28" s="267"/>
      <c r="AI28" s="267"/>
      <c r="AJ28" s="268"/>
      <c r="AK28" s="266"/>
      <c r="AL28" s="267"/>
      <c r="AM28" s="267"/>
      <c r="AN28" s="267"/>
      <c r="AO28" s="267"/>
      <c r="AP28" s="268"/>
      <c r="AQ28" s="266"/>
      <c r="AR28" s="267"/>
      <c r="AS28" s="268"/>
    </row>
    <row r="29" spans="1:45" x14ac:dyDescent="0.25">
      <c r="A29" s="29">
        <f t="shared" si="0"/>
        <v>27</v>
      </c>
      <c r="B29" s="57" t="s">
        <v>730</v>
      </c>
      <c r="C29" s="31" t="s"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266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8"/>
      <c r="AB29" s="266"/>
      <c r="AC29" s="267"/>
      <c r="AD29" s="267"/>
      <c r="AE29" s="267"/>
      <c r="AF29" s="267"/>
      <c r="AG29" s="267"/>
      <c r="AH29" s="267"/>
      <c r="AI29" s="267"/>
      <c r="AJ29" s="268"/>
      <c r="AK29" s="266"/>
      <c r="AL29" s="267"/>
      <c r="AM29" s="267"/>
      <c r="AN29" s="267"/>
      <c r="AO29" s="267"/>
      <c r="AP29" s="268"/>
      <c r="AQ29" s="266"/>
      <c r="AR29" s="267"/>
      <c r="AS29" s="268"/>
    </row>
    <row r="30" spans="1:45" x14ac:dyDescent="0.25">
      <c r="A30" s="29">
        <f t="shared" si="0"/>
        <v>28</v>
      </c>
      <c r="B30" s="57" t="s">
        <v>731</v>
      </c>
      <c r="C30" s="31" t="s"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266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8"/>
      <c r="AB30" s="266"/>
      <c r="AC30" s="267"/>
      <c r="AD30" s="267"/>
      <c r="AE30" s="267"/>
      <c r="AF30" s="267"/>
      <c r="AG30" s="267"/>
      <c r="AH30" s="267"/>
      <c r="AI30" s="267"/>
      <c r="AJ30" s="268"/>
      <c r="AK30" s="266"/>
      <c r="AL30" s="267"/>
      <c r="AM30" s="267"/>
      <c r="AN30" s="267"/>
      <c r="AO30" s="267"/>
      <c r="AP30" s="268"/>
      <c r="AQ30" s="266"/>
      <c r="AR30" s="267"/>
      <c r="AS30" s="268"/>
    </row>
    <row r="31" spans="1:45" x14ac:dyDescent="0.25">
      <c r="A31" s="29">
        <f t="shared" si="0"/>
        <v>29</v>
      </c>
      <c r="B31" s="57" t="s">
        <v>732</v>
      </c>
      <c r="C31" s="31" t="s"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266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8"/>
      <c r="AB31" s="266"/>
      <c r="AC31" s="267"/>
      <c r="AD31" s="267"/>
      <c r="AE31" s="267"/>
      <c r="AF31" s="267"/>
      <c r="AG31" s="267"/>
      <c r="AH31" s="267"/>
      <c r="AI31" s="267"/>
      <c r="AJ31" s="268"/>
      <c r="AK31" s="266"/>
      <c r="AL31" s="267"/>
      <c r="AM31" s="267"/>
      <c r="AN31" s="267"/>
      <c r="AO31" s="267"/>
      <c r="AP31" s="268"/>
      <c r="AQ31" s="266"/>
      <c r="AR31" s="267"/>
      <c r="AS31" s="268"/>
    </row>
    <row r="32" spans="1:45" x14ac:dyDescent="0.25">
      <c r="A32" s="29">
        <f t="shared" si="0"/>
        <v>30</v>
      </c>
      <c r="B32" s="57" t="s">
        <v>733</v>
      </c>
      <c r="C32" s="31" t="s">
        <v>0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69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1"/>
      <c r="AB32" s="269"/>
      <c r="AC32" s="270"/>
      <c r="AD32" s="270"/>
      <c r="AE32" s="270"/>
      <c r="AF32" s="270"/>
      <c r="AG32" s="270"/>
      <c r="AH32" s="270"/>
      <c r="AI32" s="270"/>
      <c r="AJ32" s="271"/>
      <c r="AK32" s="269"/>
      <c r="AL32" s="270"/>
      <c r="AM32" s="270"/>
      <c r="AN32" s="270"/>
      <c r="AO32" s="270"/>
      <c r="AP32" s="271"/>
      <c r="AQ32" s="269"/>
      <c r="AR32" s="270"/>
      <c r="AS32" s="271"/>
    </row>
    <row r="33" spans="1:45" ht="15.75" thickBot="1" x14ac:dyDescent="0.3">
      <c r="A33" s="29">
        <f t="shared" si="0"/>
        <v>31</v>
      </c>
      <c r="B33" s="285" t="s">
        <v>734</v>
      </c>
      <c r="C33" s="127" t="s">
        <v>0</v>
      </c>
      <c r="D33" s="172">
        <f>SUM(D21,D23,D25,D27,D29,D31)</f>
        <v>0</v>
      </c>
      <c r="E33" s="172">
        <f t="shared" ref="E33:O33" si="2">SUM(E21,E23,E25,E27,E29,E31)</f>
        <v>0</v>
      </c>
      <c r="F33" s="172">
        <f t="shared" si="2"/>
        <v>0</v>
      </c>
      <c r="G33" s="172">
        <f t="shared" si="2"/>
        <v>0</v>
      </c>
      <c r="H33" s="172">
        <f t="shared" si="2"/>
        <v>0</v>
      </c>
      <c r="I33" s="172">
        <f t="shared" si="2"/>
        <v>0</v>
      </c>
      <c r="J33" s="172">
        <f t="shared" si="2"/>
        <v>0</v>
      </c>
      <c r="K33" s="172">
        <f t="shared" si="2"/>
        <v>0</v>
      </c>
      <c r="L33" s="172">
        <f t="shared" si="2"/>
        <v>0</v>
      </c>
      <c r="M33" s="172">
        <f t="shared" si="2"/>
        <v>0</v>
      </c>
      <c r="N33" s="172">
        <f t="shared" si="2"/>
        <v>0</v>
      </c>
      <c r="O33" s="172">
        <f t="shared" si="2"/>
        <v>0</v>
      </c>
      <c r="P33" s="272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4"/>
      <c r="AB33" s="272"/>
      <c r="AC33" s="273"/>
      <c r="AD33" s="273"/>
      <c r="AE33" s="273"/>
      <c r="AF33" s="273"/>
      <c r="AG33" s="273"/>
      <c r="AH33" s="273"/>
      <c r="AI33" s="273"/>
      <c r="AJ33" s="274"/>
      <c r="AK33" s="272"/>
      <c r="AL33" s="273"/>
      <c r="AM33" s="273"/>
      <c r="AN33" s="273"/>
      <c r="AO33" s="273"/>
      <c r="AP33" s="274"/>
      <c r="AQ33" s="272"/>
      <c r="AR33" s="273"/>
      <c r="AS33" s="274"/>
    </row>
    <row r="34" spans="1:45" ht="15.75" thickTop="1" x14ac:dyDescent="0.25">
      <c r="A34" s="130">
        <f t="shared" ref="A34:A53" si="3">A33+1</f>
        <v>32</v>
      </c>
      <c r="B34" s="155" t="s">
        <v>142</v>
      </c>
      <c r="C34" s="132" t="s">
        <v>0</v>
      </c>
      <c r="D34" s="173">
        <f>SUM(D37,D38)-D46</f>
        <v>0</v>
      </c>
      <c r="E34" s="173">
        <f>SUM(E37,E38)-E46</f>
        <v>0</v>
      </c>
      <c r="F34" s="173">
        <f t="shared" ref="F34:AS34" si="4">SUM(F37,F38)-F46</f>
        <v>0</v>
      </c>
      <c r="G34" s="173">
        <f t="shared" si="4"/>
        <v>0</v>
      </c>
      <c r="H34" s="173">
        <f t="shared" si="4"/>
        <v>0</v>
      </c>
      <c r="I34" s="173">
        <f t="shared" si="4"/>
        <v>0</v>
      </c>
      <c r="J34" s="173">
        <f t="shared" si="4"/>
        <v>0</v>
      </c>
      <c r="K34" s="173">
        <f t="shared" si="4"/>
        <v>0</v>
      </c>
      <c r="L34" s="173">
        <f t="shared" si="4"/>
        <v>0</v>
      </c>
      <c r="M34" s="173">
        <f t="shared" si="4"/>
        <v>0</v>
      </c>
      <c r="N34" s="173">
        <f t="shared" si="4"/>
        <v>0</v>
      </c>
      <c r="O34" s="173">
        <f t="shared" si="4"/>
        <v>0</v>
      </c>
      <c r="P34" s="245">
        <f t="shared" si="4"/>
        <v>0</v>
      </c>
      <c r="Q34" s="246">
        <f t="shared" si="4"/>
        <v>0</v>
      </c>
      <c r="R34" s="246">
        <f t="shared" si="4"/>
        <v>0</v>
      </c>
      <c r="S34" s="246">
        <f t="shared" si="4"/>
        <v>0</v>
      </c>
      <c r="T34" s="246">
        <f t="shared" si="4"/>
        <v>0</v>
      </c>
      <c r="U34" s="246">
        <f t="shared" si="4"/>
        <v>0</v>
      </c>
      <c r="V34" s="246">
        <f t="shared" si="4"/>
        <v>0</v>
      </c>
      <c r="W34" s="246">
        <f t="shared" si="4"/>
        <v>0</v>
      </c>
      <c r="X34" s="246">
        <f t="shared" si="4"/>
        <v>0</v>
      </c>
      <c r="Y34" s="246">
        <f t="shared" si="4"/>
        <v>0</v>
      </c>
      <c r="Z34" s="246">
        <f t="shared" si="4"/>
        <v>0</v>
      </c>
      <c r="AA34" s="247">
        <f t="shared" si="4"/>
        <v>0</v>
      </c>
      <c r="AB34" s="245">
        <f t="shared" si="4"/>
        <v>0</v>
      </c>
      <c r="AC34" s="246">
        <f t="shared" si="4"/>
        <v>0</v>
      </c>
      <c r="AD34" s="246">
        <f t="shared" si="4"/>
        <v>0</v>
      </c>
      <c r="AE34" s="246">
        <f t="shared" si="4"/>
        <v>0</v>
      </c>
      <c r="AF34" s="246">
        <f t="shared" si="4"/>
        <v>0</v>
      </c>
      <c r="AG34" s="246">
        <f t="shared" si="4"/>
        <v>0</v>
      </c>
      <c r="AH34" s="246">
        <f t="shared" si="4"/>
        <v>0</v>
      </c>
      <c r="AI34" s="246">
        <f t="shared" si="4"/>
        <v>0</v>
      </c>
      <c r="AJ34" s="247">
        <f t="shared" si="4"/>
        <v>0</v>
      </c>
      <c r="AK34" s="245">
        <f t="shared" si="4"/>
        <v>0</v>
      </c>
      <c r="AL34" s="246">
        <f t="shared" si="4"/>
        <v>0</v>
      </c>
      <c r="AM34" s="246">
        <f t="shared" si="4"/>
        <v>0</v>
      </c>
      <c r="AN34" s="246">
        <f t="shared" si="4"/>
        <v>0</v>
      </c>
      <c r="AO34" s="246">
        <f t="shared" si="4"/>
        <v>0</v>
      </c>
      <c r="AP34" s="247">
        <f t="shared" si="4"/>
        <v>0</v>
      </c>
      <c r="AQ34" s="245">
        <f t="shared" si="4"/>
        <v>0</v>
      </c>
      <c r="AR34" s="246">
        <f t="shared" si="4"/>
        <v>0</v>
      </c>
      <c r="AS34" s="247">
        <f t="shared" si="4"/>
        <v>0</v>
      </c>
    </row>
    <row r="35" spans="1:45" x14ac:dyDescent="0.25">
      <c r="A35" s="29">
        <f t="shared" si="3"/>
        <v>33</v>
      </c>
      <c r="B35" s="60" t="s">
        <v>143</v>
      </c>
      <c r="C35" s="31" t="s"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9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40"/>
      <c r="AB35" s="39"/>
      <c r="AC35" s="20"/>
      <c r="AD35" s="20"/>
      <c r="AE35" s="20"/>
      <c r="AF35" s="20"/>
      <c r="AG35" s="20"/>
      <c r="AH35" s="20"/>
      <c r="AI35" s="20"/>
      <c r="AJ35" s="40"/>
      <c r="AK35" s="39"/>
      <c r="AL35" s="20"/>
      <c r="AM35" s="20"/>
      <c r="AN35" s="20"/>
      <c r="AO35" s="20"/>
      <c r="AP35" s="40"/>
      <c r="AQ35" s="39"/>
      <c r="AR35" s="20"/>
      <c r="AS35" s="40"/>
    </row>
    <row r="36" spans="1:45" x14ac:dyDescent="0.25">
      <c r="A36" s="29">
        <f t="shared" si="3"/>
        <v>34</v>
      </c>
      <c r="B36" s="59" t="s">
        <v>144</v>
      </c>
      <c r="C36" s="31" t="s">
        <v>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39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40"/>
      <c r="AB36" s="39"/>
      <c r="AC36" s="20"/>
      <c r="AD36" s="20"/>
      <c r="AE36" s="20"/>
      <c r="AF36" s="20"/>
      <c r="AG36" s="20"/>
      <c r="AH36" s="20"/>
      <c r="AI36" s="20"/>
      <c r="AJ36" s="40"/>
      <c r="AK36" s="39"/>
      <c r="AL36" s="20"/>
      <c r="AM36" s="20"/>
      <c r="AN36" s="20"/>
      <c r="AO36" s="20"/>
      <c r="AP36" s="40"/>
      <c r="AQ36" s="39"/>
      <c r="AR36" s="20"/>
      <c r="AS36" s="40"/>
    </row>
    <row r="37" spans="1:45" x14ac:dyDescent="0.25">
      <c r="A37" s="29">
        <f t="shared" si="3"/>
        <v>35</v>
      </c>
      <c r="B37" s="59" t="s">
        <v>145</v>
      </c>
      <c r="C37" s="31" t="s">
        <v>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39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40"/>
      <c r="AB37" s="39"/>
      <c r="AC37" s="20"/>
      <c r="AD37" s="20"/>
      <c r="AE37" s="20"/>
      <c r="AF37" s="20"/>
      <c r="AG37" s="20"/>
      <c r="AH37" s="20"/>
      <c r="AI37" s="20"/>
      <c r="AJ37" s="40"/>
      <c r="AK37" s="39"/>
      <c r="AL37" s="20"/>
      <c r="AM37" s="20"/>
      <c r="AN37" s="20"/>
      <c r="AO37" s="20"/>
      <c r="AP37" s="40"/>
      <c r="AQ37" s="39"/>
      <c r="AR37" s="20"/>
      <c r="AS37" s="40"/>
    </row>
    <row r="38" spans="1:45" x14ac:dyDescent="0.25">
      <c r="A38" s="29">
        <f t="shared" si="3"/>
        <v>36</v>
      </c>
      <c r="B38" s="60" t="s">
        <v>146</v>
      </c>
      <c r="C38" s="31" t="s">
        <v>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39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40"/>
      <c r="AB38" s="39"/>
      <c r="AC38" s="20"/>
      <c r="AD38" s="20"/>
      <c r="AE38" s="20"/>
      <c r="AF38" s="20"/>
      <c r="AG38" s="20"/>
      <c r="AH38" s="20"/>
      <c r="AI38" s="20"/>
      <c r="AJ38" s="40"/>
      <c r="AK38" s="39"/>
      <c r="AL38" s="20"/>
      <c r="AM38" s="20"/>
      <c r="AN38" s="20"/>
      <c r="AO38" s="20"/>
      <c r="AP38" s="40"/>
      <c r="AQ38" s="39"/>
      <c r="AR38" s="20"/>
      <c r="AS38" s="40"/>
    </row>
    <row r="39" spans="1:45" x14ac:dyDescent="0.25">
      <c r="A39" s="29">
        <f t="shared" si="3"/>
        <v>37</v>
      </c>
      <c r="B39" s="58" t="s">
        <v>147</v>
      </c>
      <c r="C39" s="31" t="s">
        <v>0</v>
      </c>
      <c r="D39" s="14">
        <f t="shared" ref="D39:AS39" si="5">SUM(D40:D45)</f>
        <v>0</v>
      </c>
      <c r="E39" s="14">
        <f t="shared" si="5"/>
        <v>0</v>
      </c>
      <c r="F39" s="14">
        <f t="shared" si="5"/>
        <v>0</v>
      </c>
      <c r="G39" s="14">
        <f t="shared" si="5"/>
        <v>0</v>
      </c>
      <c r="H39" s="14">
        <f t="shared" si="5"/>
        <v>0</v>
      </c>
      <c r="I39" s="14">
        <f t="shared" si="5"/>
        <v>0</v>
      </c>
      <c r="J39" s="14">
        <f t="shared" si="5"/>
        <v>0</v>
      </c>
      <c r="K39" s="14">
        <f t="shared" si="5"/>
        <v>0</v>
      </c>
      <c r="L39" s="14">
        <f t="shared" si="5"/>
        <v>0</v>
      </c>
      <c r="M39" s="14">
        <f t="shared" si="5"/>
        <v>0</v>
      </c>
      <c r="N39" s="14">
        <f t="shared" si="5"/>
        <v>0</v>
      </c>
      <c r="O39" s="14">
        <f t="shared" si="5"/>
        <v>0</v>
      </c>
      <c r="P39" s="32">
        <f t="shared" si="5"/>
        <v>0</v>
      </c>
      <c r="Q39" s="16">
        <f t="shared" si="5"/>
        <v>0</v>
      </c>
      <c r="R39" s="16">
        <f t="shared" si="5"/>
        <v>0</v>
      </c>
      <c r="S39" s="16">
        <f t="shared" si="5"/>
        <v>0</v>
      </c>
      <c r="T39" s="16">
        <f t="shared" si="5"/>
        <v>0</v>
      </c>
      <c r="U39" s="16">
        <f t="shared" si="5"/>
        <v>0</v>
      </c>
      <c r="V39" s="16">
        <f t="shared" si="5"/>
        <v>0</v>
      </c>
      <c r="W39" s="16">
        <f t="shared" si="5"/>
        <v>0</v>
      </c>
      <c r="X39" s="16">
        <f t="shared" si="5"/>
        <v>0</v>
      </c>
      <c r="Y39" s="16">
        <f t="shared" si="5"/>
        <v>0</v>
      </c>
      <c r="Z39" s="16">
        <f t="shared" si="5"/>
        <v>0</v>
      </c>
      <c r="AA39" s="33">
        <f t="shared" si="5"/>
        <v>0</v>
      </c>
      <c r="AB39" s="32">
        <f t="shared" si="5"/>
        <v>0</v>
      </c>
      <c r="AC39" s="16">
        <f t="shared" si="5"/>
        <v>0</v>
      </c>
      <c r="AD39" s="16">
        <f t="shared" si="5"/>
        <v>0</v>
      </c>
      <c r="AE39" s="16">
        <f t="shared" si="5"/>
        <v>0</v>
      </c>
      <c r="AF39" s="16">
        <f t="shared" si="5"/>
        <v>0</v>
      </c>
      <c r="AG39" s="16">
        <f t="shared" si="5"/>
        <v>0</v>
      </c>
      <c r="AH39" s="16">
        <f t="shared" si="5"/>
        <v>0</v>
      </c>
      <c r="AI39" s="16">
        <f t="shared" si="5"/>
        <v>0</v>
      </c>
      <c r="AJ39" s="33">
        <f t="shared" si="5"/>
        <v>0</v>
      </c>
      <c r="AK39" s="32">
        <f t="shared" si="5"/>
        <v>0</v>
      </c>
      <c r="AL39" s="16">
        <f t="shared" si="5"/>
        <v>0</v>
      </c>
      <c r="AM39" s="16">
        <f t="shared" si="5"/>
        <v>0</v>
      </c>
      <c r="AN39" s="16">
        <f t="shared" si="5"/>
        <v>0</v>
      </c>
      <c r="AO39" s="16">
        <f t="shared" si="5"/>
        <v>0</v>
      </c>
      <c r="AP39" s="33">
        <f t="shared" si="5"/>
        <v>0</v>
      </c>
      <c r="AQ39" s="32">
        <f t="shared" si="5"/>
        <v>0</v>
      </c>
      <c r="AR39" s="16">
        <f t="shared" si="5"/>
        <v>0</v>
      </c>
      <c r="AS39" s="33">
        <f t="shared" si="5"/>
        <v>0</v>
      </c>
    </row>
    <row r="40" spans="1:45" x14ac:dyDescent="0.25">
      <c r="A40" s="29">
        <f t="shared" si="3"/>
        <v>38</v>
      </c>
      <c r="B40" s="60" t="s">
        <v>148</v>
      </c>
      <c r="C40" s="31" t="s">
        <v>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9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40"/>
      <c r="AB40" s="39"/>
      <c r="AC40" s="20"/>
      <c r="AD40" s="20"/>
      <c r="AE40" s="20"/>
      <c r="AF40" s="20"/>
      <c r="AG40" s="20"/>
      <c r="AH40" s="20"/>
      <c r="AI40" s="20"/>
      <c r="AJ40" s="40"/>
      <c r="AK40" s="39"/>
      <c r="AL40" s="20"/>
      <c r="AM40" s="20"/>
      <c r="AN40" s="20"/>
      <c r="AO40" s="20"/>
      <c r="AP40" s="40"/>
      <c r="AQ40" s="39"/>
      <c r="AR40" s="20"/>
      <c r="AS40" s="40"/>
    </row>
    <row r="41" spans="1:45" x14ac:dyDescent="0.25">
      <c r="A41" s="29">
        <f t="shared" si="3"/>
        <v>39</v>
      </c>
      <c r="B41" s="60" t="s">
        <v>149</v>
      </c>
      <c r="C41" s="31" t="s">
        <v>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9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40"/>
      <c r="AB41" s="39"/>
      <c r="AC41" s="20"/>
      <c r="AD41" s="20"/>
      <c r="AE41" s="20"/>
      <c r="AF41" s="20"/>
      <c r="AG41" s="20"/>
      <c r="AH41" s="20"/>
      <c r="AI41" s="20"/>
      <c r="AJ41" s="40"/>
      <c r="AK41" s="39"/>
      <c r="AL41" s="20"/>
      <c r="AM41" s="20"/>
      <c r="AN41" s="20"/>
      <c r="AO41" s="20"/>
      <c r="AP41" s="40"/>
      <c r="AQ41" s="39"/>
      <c r="AR41" s="20"/>
      <c r="AS41" s="40"/>
    </row>
    <row r="42" spans="1:45" x14ac:dyDescent="0.25">
      <c r="A42" s="29">
        <f t="shared" si="3"/>
        <v>40</v>
      </c>
      <c r="B42" s="60" t="s">
        <v>150</v>
      </c>
      <c r="C42" s="31" t="s">
        <v>0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39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40"/>
      <c r="AB42" s="39"/>
      <c r="AC42" s="20"/>
      <c r="AD42" s="20"/>
      <c r="AE42" s="20"/>
      <c r="AF42" s="20"/>
      <c r="AG42" s="20"/>
      <c r="AH42" s="20"/>
      <c r="AI42" s="20"/>
      <c r="AJ42" s="40"/>
      <c r="AK42" s="39"/>
      <c r="AL42" s="20"/>
      <c r="AM42" s="20"/>
      <c r="AN42" s="20"/>
      <c r="AO42" s="20"/>
      <c r="AP42" s="40"/>
      <c r="AQ42" s="39"/>
      <c r="AR42" s="20"/>
      <c r="AS42" s="40"/>
    </row>
    <row r="43" spans="1:45" x14ac:dyDescent="0.25">
      <c r="A43" s="29">
        <f t="shared" si="3"/>
        <v>41</v>
      </c>
      <c r="B43" s="60" t="s">
        <v>151</v>
      </c>
      <c r="C43" s="31" t="s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39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40"/>
      <c r="AB43" s="39"/>
      <c r="AC43" s="20"/>
      <c r="AD43" s="20"/>
      <c r="AE43" s="20"/>
      <c r="AF43" s="20"/>
      <c r="AG43" s="20"/>
      <c r="AH43" s="20"/>
      <c r="AI43" s="20"/>
      <c r="AJ43" s="40"/>
      <c r="AK43" s="39"/>
      <c r="AL43" s="20"/>
      <c r="AM43" s="20"/>
      <c r="AN43" s="20"/>
      <c r="AO43" s="20"/>
      <c r="AP43" s="40"/>
      <c r="AQ43" s="39"/>
      <c r="AR43" s="20"/>
      <c r="AS43" s="40"/>
    </row>
    <row r="44" spans="1:45" x14ac:dyDescent="0.25">
      <c r="A44" s="29">
        <f t="shared" si="3"/>
        <v>42</v>
      </c>
      <c r="B44" s="60" t="s">
        <v>152</v>
      </c>
      <c r="C44" s="31" t="s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39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40"/>
      <c r="AB44" s="39"/>
      <c r="AC44" s="20"/>
      <c r="AD44" s="20"/>
      <c r="AE44" s="20"/>
      <c r="AF44" s="20"/>
      <c r="AG44" s="20"/>
      <c r="AH44" s="20"/>
      <c r="AI44" s="20"/>
      <c r="AJ44" s="40"/>
      <c r="AK44" s="39"/>
      <c r="AL44" s="20"/>
      <c r="AM44" s="20"/>
      <c r="AN44" s="20"/>
      <c r="AO44" s="20"/>
      <c r="AP44" s="40"/>
      <c r="AQ44" s="39"/>
      <c r="AR44" s="20"/>
      <c r="AS44" s="40"/>
    </row>
    <row r="45" spans="1:45" x14ac:dyDescent="0.25">
      <c r="A45" s="29">
        <f t="shared" si="3"/>
        <v>43</v>
      </c>
      <c r="B45" s="60" t="s">
        <v>153</v>
      </c>
      <c r="C45" s="31" t="s"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36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7"/>
      <c r="AB45" s="36"/>
      <c r="AC45" s="12"/>
      <c r="AD45" s="12"/>
      <c r="AE45" s="12"/>
      <c r="AF45" s="12"/>
      <c r="AG45" s="12"/>
      <c r="AH45" s="12"/>
      <c r="AI45" s="12"/>
      <c r="AJ45" s="17"/>
      <c r="AK45" s="36"/>
      <c r="AL45" s="12"/>
      <c r="AM45" s="12"/>
      <c r="AN45" s="12"/>
      <c r="AO45" s="12"/>
      <c r="AP45" s="17"/>
      <c r="AQ45" s="36"/>
      <c r="AR45" s="12"/>
      <c r="AS45" s="17"/>
    </row>
    <row r="46" spans="1:45" x14ac:dyDescent="0.25">
      <c r="A46" s="29">
        <f t="shared" si="3"/>
        <v>44</v>
      </c>
      <c r="B46" s="58" t="s">
        <v>154</v>
      </c>
      <c r="C46" s="31" t="s">
        <v>0</v>
      </c>
      <c r="D46" s="14">
        <f t="shared" ref="D46:AS46" si="6">SUM(D47:D53)</f>
        <v>0</v>
      </c>
      <c r="E46" s="14">
        <f t="shared" si="6"/>
        <v>0</v>
      </c>
      <c r="F46" s="14">
        <f t="shared" si="6"/>
        <v>0</v>
      </c>
      <c r="G46" s="14">
        <f t="shared" si="6"/>
        <v>0</v>
      </c>
      <c r="H46" s="14">
        <f t="shared" si="6"/>
        <v>0</v>
      </c>
      <c r="I46" s="14">
        <f t="shared" si="6"/>
        <v>0</v>
      </c>
      <c r="J46" s="14">
        <f t="shared" si="6"/>
        <v>0</v>
      </c>
      <c r="K46" s="14">
        <f t="shared" si="6"/>
        <v>0</v>
      </c>
      <c r="L46" s="14">
        <f t="shared" si="6"/>
        <v>0</v>
      </c>
      <c r="M46" s="14">
        <f t="shared" si="6"/>
        <v>0</v>
      </c>
      <c r="N46" s="14">
        <f t="shared" si="6"/>
        <v>0</v>
      </c>
      <c r="O46" s="14">
        <f t="shared" si="6"/>
        <v>0</v>
      </c>
      <c r="P46" s="32">
        <f t="shared" si="6"/>
        <v>0</v>
      </c>
      <c r="Q46" s="16">
        <f t="shared" si="6"/>
        <v>0</v>
      </c>
      <c r="R46" s="16">
        <f t="shared" si="6"/>
        <v>0</v>
      </c>
      <c r="S46" s="16">
        <f t="shared" si="6"/>
        <v>0</v>
      </c>
      <c r="T46" s="16">
        <f t="shared" si="6"/>
        <v>0</v>
      </c>
      <c r="U46" s="16">
        <f t="shared" si="6"/>
        <v>0</v>
      </c>
      <c r="V46" s="16">
        <f t="shared" si="6"/>
        <v>0</v>
      </c>
      <c r="W46" s="16">
        <f t="shared" si="6"/>
        <v>0</v>
      </c>
      <c r="X46" s="16">
        <f t="shared" si="6"/>
        <v>0</v>
      </c>
      <c r="Y46" s="16">
        <f t="shared" si="6"/>
        <v>0</v>
      </c>
      <c r="Z46" s="16">
        <f t="shared" si="6"/>
        <v>0</v>
      </c>
      <c r="AA46" s="33">
        <f t="shared" si="6"/>
        <v>0</v>
      </c>
      <c r="AB46" s="32">
        <f t="shared" si="6"/>
        <v>0</v>
      </c>
      <c r="AC46" s="16">
        <f t="shared" si="6"/>
        <v>0</v>
      </c>
      <c r="AD46" s="16">
        <f t="shared" si="6"/>
        <v>0</v>
      </c>
      <c r="AE46" s="16">
        <f t="shared" si="6"/>
        <v>0</v>
      </c>
      <c r="AF46" s="16">
        <f t="shared" si="6"/>
        <v>0</v>
      </c>
      <c r="AG46" s="16">
        <f t="shared" si="6"/>
        <v>0</v>
      </c>
      <c r="AH46" s="16">
        <f t="shared" si="6"/>
        <v>0</v>
      </c>
      <c r="AI46" s="16">
        <f t="shared" si="6"/>
        <v>0</v>
      </c>
      <c r="AJ46" s="33">
        <f t="shared" si="6"/>
        <v>0</v>
      </c>
      <c r="AK46" s="32">
        <f t="shared" si="6"/>
        <v>0</v>
      </c>
      <c r="AL46" s="16">
        <f t="shared" si="6"/>
        <v>0</v>
      </c>
      <c r="AM46" s="16">
        <f t="shared" si="6"/>
        <v>0</v>
      </c>
      <c r="AN46" s="16">
        <f t="shared" si="6"/>
        <v>0</v>
      </c>
      <c r="AO46" s="16">
        <f t="shared" si="6"/>
        <v>0</v>
      </c>
      <c r="AP46" s="33">
        <f t="shared" si="6"/>
        <v>0</v>
      </c>
      <c r="AQ46" s="32">
        <f t="shared" si="6"/>
        <v>0</v>
      </c>
      <c r="AR46" s="16">
        <f t="shared" si="6"/>
        <v>0</v>
      </c>
      <c r="AS46" s="33">
        <f t="shared" si="6"/>
        <v>0</v>
      </c>
    </row>
    <row r="47" spans="1:45" x14ac:dyDescent="0.25">
      <c r="A47" s="29">
        <f t="shared" si="3"/>
        <v>45</v>
      </c>
      <c r="B47" s="60" t="s">
        <v>155</v>
      </c>
      <c r="C47" s="31" t="s">
        <v>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36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7"/>
      <c r="AB47" s="36"/>
      <c r="AC47" s="12"/>
      <c r="AD47" s="12"/>
      <c r="AE47" s="12"/>
      <c r="AF47" s="12"/>
      <c r="AG47" s="12"/>
      <c r="AH47" s="12"/>
      <c r="AI47" s="12"/>
      <c r="AJ47" s="17"/>
      <c r="AK47" s="36"/>
      <c r="AL47" s="12"/>
      <c r="AM47" s="12"/>
      <c r="AN47" s="12"/>
      <c r="AO47" s="12"/>
      <c r="AP47" s="17"/>
      <c r="AQ47" s="36"/>
      <c r="AR47" s="12"/>
      <c r="AS47" s="17"/>
    </row>
    <row r="48" spans="1:45" x14ac:dyDescent="0.25">
      <c r="A48" s="29">
        <f t="shared" si="3"/>
        <v>46</v>
      </c>
      <c r="B48" s="60" t="s">
        <v>82</v>
      </c>
      <c r="C48" s="31" t="s">
        <v>0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36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7"/>
      <c r="AB48" s="36"/>
      <c r="AC48" s="12"/>
      <c r="AD48" s="12"/>
      <c r="AE48" s="12"/>
      <c r="AF48" s="12"/>
      <c r="AG48" s="12"/>
      <c r="AH48" s="12"/>
      <c r="AI48" s="12"/>
      <c r="AJ48" s="17"/>
      <c r="AK48" s="36"/>
      <c r="AL48" s="12"/>
      <c r="AM48" s="12"/>
      <c r="AN48" s="12"/>
      <c r="AO48" s="12"/>
      <c r="AP48" s="17"/>
      <c r="AQ48" s="36"/>
      <c r="AR48" s="12"/>
      <c r="AS48" s="17"/>
    </row>
    <row r="49" spans="1:66" x14ac:dyDescent="0.25">
      <c r="A49" s="29">
        <f t="shared" si="3"/>
        <v>47</v>
      </c>
      <c r="B49" s="60" t="s">
        <v>156</v>
      </c>
      <c r="C49" s="31" t="s"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36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7"/>
      <c r="AB49" s="36"/>
      <c r="AC49" s="12"/>
      <c r="AD49" s="12"/>
      <c r="AE49" s="12"/>
      <c r="AF49" s="12"/>
      <c r="AG49" s="12"/>
      <c r="AH49" s="12"/>
      <c r="AI49" s="12"/>
      <c r="AJ49" s="17"/>
      <c r="AK49" s="36"/>
      <c r="AL49" s="12"/>
      <c r="AM49" s="12"/>
      <c r="AN49" s="12"/>
      <c r="AO49" s="12"/>
      <c r="AP49" s="17"/>
      <c r="AQ49" s="36"/>
      <c r="AR49" s="12"/>
      <c r="AS49" s="17"/>
    </row>
    <row r="50" spans="1:66" x14ac:dyDescent="0.25">
      <c r="A50" s="29">
        <f t="shared" si="3"/>
        <v>48</v>
      </c>
      <c r="B50" s="60" t="s">
        <v>329</v>
      </c>
      <c r="C50" s="31" t="s"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36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7"/>
      <c r="AB50" s="36"/>
      <c r="AC50" s="12"/>
      <c r="AD50" s="12"/>
      <c r="AE50" s="12"/>
      <c r="AF50" s="12"/>
      <c r="AG50" s="12"/>
      <c r="AH50" s="12"/>
      <c r="AI50" s="12"/>
      <c r="AJ50" s="17"/>
      <c r="AK50" s="36"/>
      <c r="AL50" s="12"/>
      <c r="AM50" s="12"/>
      <c r="AN50" s="12"/>
      <c r="AO50" s="12"/>
      <c r="AP50" s="17"/>
      <c r="AQ50" s="36"/>
      <c r="AR50" s="12"/>
      <c r="AS50" s="17"/>
    </row>
    <row r="51" spans="1:66" x14ac:dyDescent="0.25">
      <c r="A51" s="29">
        <f t="shared" si="3"/>
        <v>49</v>
      </c>
      <c r="B51" s="60" t="s">
        <v>116</v>
      </c>
      <c r="C51" s="31" t="s">
        <v>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36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7"/>
      <c r="AB51" s="36"/>
      <c r="AC51" s="12"/>
      <c r="AD51" s="12"/>
      <c r="AE51" s="12"/>
      <c r="AF51" s="12"/>
      <c r="AG51" s="12"/>
      <c r="AH51" s="12"/>
      <c r="AI51" s="12"/>
      <c r="AJ51" s="17"/>
      <c r="AK51" s="36"/>
      <c r="AL51" s="12"/>
      <c r="AM51" s="12"/>
      <c r="AN51" s="12"/>
      <c r="AO51" s="12"/>
      <c r="AP51" s="17"/>
      <c r="AQ51" s="36"/>
      <c r="AR51" s="12"/>
      <c r="AS51" s="17"/>
    </row>
    <row r="52" spans="1:66" x14ac:dyDescent="0.25">
      <c r="A52" s="29">
        <f t="shared" si="3"/>
        <v>50</v>
      </c>
      <c r="B52" s="60" t="s">
        <v>157</v>
      </c>
      <c r="C52" s="31" t="s"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36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7"/>
      <c r="AB52" s="36"/>
      <c r="AC52" s="12"/>
      <c r="AD52" s="12"/>
      <c r="AE52" s="12"/>
      <c r="AF52" s="12"/>
      <c r="AG52" s="12"/>
      <c r="AH52" s="12"/>
      <c r="AI52" s="12"/>
      <c r="AJ52" s="17"/>
      <c r="AK52" s="36"/>
      <c r="AL52" s="12"/>
      <c r="AM52" s="12"/>
      <c r="AN52" s="12"/>
      <c r="AO52" s="12"/>
      <c r="AP52" s="17"/>
      <c r="AQ52" s="36"/>
      <c r="AR52" s="12"/>
      <c r="AS52" s="17"/>
    </row>
    <row r="53" spans="1:66" x14ac:dyDescent="0.25">
      <c r="A53" s="29">
        <f t="shared" si="3"/>
        <v>51</v>
      </c>
      <c r="B53" s="60" t="s">
        <v>158</v>
      </c>
      <c r="C53" s="31" t="s">
        <v>0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36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7"/>
      <c r="AB53" s="36"/>
      <c r="AC53" s="12"/>
      <c r="AD53" s="12"/>
      <c r="AE53" s="12"/>
      <c r="AF53" s="12"/>
      <c r="AG53" s="12"/>
      <c r="AH53" s="12"/>
      <c r="AI53" s="12"/>
      <c r="AJ53" s="17"/>
      <c r="AK53" s="36"/>
      <c r="AL53" s="12"/>
      <c r="AM53" s="12"/>
      <c r="AN53" s="12"/>
      <c r="AO53" s="12"/>
      <c r="AP53" s="17"/>
      <c r="AQ53" s="36"/>
      <c r="AR53" s="12"/>
      <c r="AS53" s="17"/>
    </row>
    <row r="54" spans="1:66" x14ac:dyDescent="0.25">
      <c r="A54" s="63"/>
      <c r="B54" s="8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</row>
    <row r="55" spans="1:66" x14ac:dyDescent="0.25">
      <c r="A55" s="63"/>
      <c r="B55" s="8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</row>
    <row r="56" spans="1:66" x14ac:dyDescent="0.25">
      <c r="A56" s="63"/>
      <c r="B56" s="88"/>
      <c r="C56" s="85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</row>
    <row r="57" spans="1:66" x14ac:dyDescent="0.25">
      <c r="A57" s="63"/>
      <c r="B57" s="8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</row>
    <row r="58" spans="1:66" x14ac:dyDescent="0.25">
      <c r="A58" s="63"/>
      <c r="B58" s="8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</row>
    <row r="59" spans="1:66" x14ac:dyDescent="0.25">
      <c r="A59" s="63"/>
      <c r="B59" s="90"/>
      <c r="C59" s="85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</row>
    <row r="60" spans="1:66" x14ac:dyDescent="0.25">
      <c r="A60" s="63"/>
      <c r="B60" s="8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</row>
    <row r="61" spans="1:66" x14ac:dyDescent="0.25">
      <c r="A61" s="63"/>
      <c r="B61" s="8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</row>
    <row r="62" spans="1:66" x14ac:dyDescent="0.25">
      <c r="A62" s="63"/>
      <c r="B62" s="8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</row>
    <row r="63" spans="1:66" ht="15.75" x14ac:dyDescent="0.25">
      <c r="A63" s="63"/>
      <c r="B63" s="91"/>
      <c r="C63" s="85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</row>
    <row r="64" spans="1:66" ht="4.5" customHeight="1" x14ac:dyDescent="0.25">
      <c r="A64" s="63"/>
      <c r="B64" s="91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</row>
    <row r="65" spans="1:66" x14ac:dyDescent="0.25">
      <c r="A65" s="63"/>
      <c r="B65" s="90"/>
      <c r="C65" s="85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</row>
    <row r="66" spans="1:66" x14ac:dyDescent="0.25">
      <c r="A66" s="63"/>
      <c r="B66" s="88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</row>
    <row r="67" spans="1:66" x14ac:dyDescent="0.25">
      <c r="A67" s="63"/>
      <c r="B67" s="92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</row>
    <row r="68" spans="1:66" x14ac:dyDescent="0.25">
      <c r="A68" s="63"/>
      <c r="B68" s="88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</row>
    <row r="69" spans="1:66" x14ac:dyDescent="0.25">
      <c r="A69" s="63"/>
      <c r="B69" s="88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</row>
    <row r="70" spans="1:66" x14ac:dyDescent="0.25">
      <c r="A70" s="63"/>
      <c r="B70" s="88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</row>
    <row r="71" spans="1:66" x14ac:dyDescent="0.25">
      <c r="A71" s="63"/>
      <c r="B71" s="88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</row>
    <row r="72" spans="1:66" x14ac:dyDescent="0.25">
      <c r="A72" s="63"/>
      <c r="B72" s="88"/>
      <c r="C72" s="85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</row>
    <row r="73" spans="1:66" x14ac:dyDescent="0.25">
      <c r="A73" s="63"/>
      <c r="B73" s="92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</row>
    <row r="74" spans="1:66" x14ac:dyDescent="0.25">
      <c r="A74" s="63"/>
      <c r="B74" s="92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</row>
    <row r="75" spans="1:66" x14ac:dyDescent="0.25">
      <c r="A75" s="63"/>
      <c r="B75" s="88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</row>
    <row r="76" spans="1:66" x14ac:dyDescent="0.25">
      <c r="A76" s="63"/>
      <c r="B76" s="90"/>
      <c r="C76" s="85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</row>
    <row r="77" spans="1:66" x14ac:dyDescent="0.25">
      <c r="A77" s="63"/>
      <c r="B77" s="8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</row>
    <row r="78" spans="1:66" x14ac:dyDescent="0.25">
      <c r="A78" s="63"/>
      <c r="B78" s="8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</row>
    <row r="79" spans="1:66" x14ac:dyDescent="0.25">
      <c r="A79" s="63"/>
      <c r="B79" s="8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</row>
    <row r="80" spans="1:66" x14ac:dyDescent="0.25">
      <c r="A80" s="63"/>
      <c r="B80" s="90"/>
      <c r="C80" s="85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</row>
    <row r="81" spans="1:66" x14ac:dyDescent="0.25">
      <c r="A81" s="63"/>
      <c r="B81" s="88"/>
      <c r="C81" s="85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</row>
    <row r="82" spans="1:66" x14ac:dyDescent="0.25">
      <c r="A82" s="63"/>
      <c r="B82" s="8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</row>
    <row r="83" spans="1:66" x14ac:dyDescent="0.25">
      <c r="A83" s="63"/>
      <c r="B83" s="8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</row>
    <row r="84" spans="1:66" x14ac:dyDescent="0.25">
      <c r="A84" s="63"/>
      <c r="B84" s="8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</row>
    <row r="85" spans="1:66" x14ac:dyDescent="0.25">
      <c r="A85" s="63"/>
      <c r="B85" s="8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</row>
    <row r="86" spans="1:66" x14ac:dyDescent="0.25">
      <c r="A86" s="63"/>
      <c r="B86" s="88"/>
      <c r="C86" s="85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</row>
    <row r="87" spans="1:66" x14ac:dyDescent="0.25">
      <c r="A87" s="63"/>
      <c r="B87" s="8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</row>
    <row r="88" spans="1:66" x14ac:dyDescent="0.25">
      <c r="A88" s="63"/>
      <c r="B88" s="8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</row>
    <row r="89" spans="1:66" x14ac:dyDescent="0.25">
      <c r="A89" s="63"/>
      <c r="B89" s="8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</row>
    <row r="90" spans="1:66" x14ac:dyDescent="0.25">
      <c r="A90" s="63"/>
      <c r="B90" s="8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</row>
    <row r="91" spans="1:66" x14ac:dyDescent="0.25">
      <c r="A91" s="63"/>
      <c r="B91" s="8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</row>
    <row r="92" spans="1:66" x14ac:dyDescent="0.25">
      <c r="A92" s="63"/>
      <c r="B92" s="8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</row>
    <row r="93" spans="1:66" x14ac:dyDescent="0.25">
      <c r="A93" s="63"/>
      <c r="B93" s="8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</row>
    <row r="94" spans="1:66" x14ac:dyDescent="0.25">
      <c r="A94" s="63"/>
      <c r="B94" s="8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</row>
    <row r="95" spans="1:66" x14ac:dyDescent="0.25">
      <c r="A95" s="63"/>
      <c r="B95" s="8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</row>
    <row r="96" spans="1:66" x14ac:dyDescent="0.25">
      <c r="A96" s="63"/>
      <c r="B96" s="88"/>
      <c r="C96" s="85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</row>
    <row r="97" spans="1:66" x14ac:dyDescent="0.25">
      <c r="A97" s="63"/>
      <c r="B97" s="8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</row>
    <row r="98" spans="1:66" x14ac:dyDescent="0.25">
      <c r="A98" s="63"/>
      <c r="B98" s="92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</row>
    <row r="99" spans="1:66" x14ac:dyDescent="0.25">
      <c r="A99" s="63"/>
      <c r="B99" s="8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</row>
    <row r="100" spans="1:66" x14ac:dyDescent="0.25">
      <c r="A100" s="63"/>
      <c r="B100" s="8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</row>
    <row r="101" spans="1:66" x14ac:dyDescent="0.25">
      <c r="A101" s="63"/>
      <c r="B101" s="8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</row>
    <row r="102" spans="1:66" x14ac:dyDescent="0.25">
      <c r="A102" s="63"/>
      <c r="B102" s="8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</row>
    <row r="103" spans="1:66" x14ac:dyDescent="0.25">
      <c r="A103" s="63"/>
      <c r="B103" s="8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</row>
    <row r="104" spans="1:66" x14ac:dyDescent="0.25">
      <c r="A104" s="63"/>
      <c r="B104" s="8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</row>
    <row r="105" spans="1:66" x14ac:dyDescent="0.25">
      <c r="A105" s="63"/>
      <c r="B105" s="8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</row>
    <row r="106" spans="1:66" x14ac:dyDescent="0.25">
      <c r="A106" s="63"/>
      <c r="B106" s="8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</row>
    <row r="107" spans="1:66" x14ac:dyDescent="0.25">
      <c r="A107" s="63"/>
      <c r="B107" s="8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</row>
    <row r="108" spans="1:66" x14ac:dyDescent="0.25">
      <c r="A108" s="63"/>
      <c r="B108" s="8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</row>
    <row r="109" spans="1:66" x14ac:dyDescent="0.25">
      <c r="A109" s="63"/>
      <c r="B109" s="88"/>
      <c r="C109" s="85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</row>
    <row r="110" spans="1:66" x14ac:dyDescent="0.25">
      <c r="A110" s="63"/>
      <c r="B110" s="8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</row>
    <row r="111" spans="1:66" x14ac:dyDescent="0.25">
      <c r="A111" s="63"/>
      <c r="B111" s="8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</row>
    <row r="112" spans="1:66" x14ac:dyDescent="0.25">
      <c r="A112" s="63"/>
      <c r="B112" s="8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</row>
    <row r="113" spans="1:66" ht="15.75" x14ac:dyDescent="0.25">
      <c r="A113" s="63"/>
      <c r="B113" s="91"/>
      <c r="C113" s="85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</row>
  </sheetData>
  <conditionalFormatting sqref="A2:B4 A5:A113">
    <cfRule type="containsText" dxfId="86" priority="18" operator="containsText" text="HIBA"/>
  </conditionalFormatting>
  <conditionalFormatting sqref="A1:AS1">
    <cfRule type="containsText" dxfId="85" priority="5" operator="containsText" text="HIBA"/>
  </conditionalFormatting>
  <conditionalFormatting sqref="B5:B99">
    <cfRule type="containsText" dxfId="84" priority="1" operator="containsText" text="HIBA"/>
  </conditionalFormatting>
  <conditionalFormatting sqref="D2:AS113">
    <cfRule type="containsText" dxfId="83" priority="4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S52"/>
  <sheetViews>
    <sheetView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defaultColWidth="8.85546875" defaultRowHeight="15" x14ac:dyDescent="0.25"/>
  <cols>
    <col min="1" max="1" width="9.85546875" customWidth="1"/>
    <col min="2" max="2" width="66.140625" customWidth="1"/>
    <col min="3" max="3" width="37.5703125" style="28" customWidth="1"/>
    <col min="4" max="45" width="12.85546875" customWidth="1"/>
    <col min="46" max="1019" width="9.140625" customWidth="1"/>
  </cols>
  <sheetData>
    <row r="1" spans="1:45" ht="30" customHeight="1" x14ac:dyDescent="0.25">
      <c r="A1" s="97" t="s">
        <v>161</v>
      </c>
      <c r="B1" s="98" t="s">
        <v>159</v>
      </c>
      <c r="C1" s="93" t="s">
        <v>160</v>
      </c>
      <c r="D1" s="114" t="s">
        <v>374</v>
      </c>
      <c r="E1" s="115" t="s">
        <v>422</v>
      </c>
      <c r="F1" s="115" t="s">
        <v>423</v>
      </c>
      <c r="G1" s="115" t="s">
        <v>424</v>
      </c>
      <c r="H1" s="115" t="s">
        <v>425</v>
      </c>
      <c r="I1" s="115" t="s">
        <v>426</v>
      </c>
      <c r="J1" s="115" t="s">
        <v>427</v>
      </c>
      <c r="K1" s="115" t="s">
        <v>428</v>
      </c>
      <c r="L1" s="115" t="s">
        <v>429</v>
      </c>
      <c r="M1" s="115" t="s">
        <v>430</v>
      </c>
      <c r="N1" s="115" t="s">
        <v>431</v>
      </c>
      <c r="O1" s="115" t="s">
        <v>432</v>
      </c>
      <c r="P1" s="116" t="s">
        <v>386</v>
      </c>
      <c r="Q1" s="117" t="s">
        <v>433</v>
      </c>
      <c r="R1" s="117" t="s">
        <v>434</v>
      </c>
      <c r="S1" s="117" t="s">
        <v>435</v>
      </c>
      <c r="T1" s="117" t="s">
        <v>436</v>
      </c>
      <c r="U1" s="117" t="s">
        <v>437</v>
      </c>
      <c r="V1" s="117" t="s">
        <v>438</v>
      </c>
      <c r="W1" s="117" t="s">
        <v>439</v>
      </c>
      <c r="X1" s="117" t="s">
        <v>440</v>
      </c>
      <c r="Y1" s="117" t="s">
        <v>441</v>
      </c>
      <c r="Z1" s="117" t="s">
        <v>442</v>
      </c>
      <c r="AA1" s="118" t="s">
        <v>443</v>
      </c>
      <c r="AB1" s="116" t="s">
        <v>444</v>
      </c>
      <c r="AC1" s="117" t="s">
        <v>445</v>
      </c>
      <c r="AD1" s="117" t="s">
        <v>446</v>
      </c>
      <c r="AE1" s="117" t="s">
        <v>447</v>
      </c>
      <c r="AF1" s="117" t="s">
        <v>448</v>
      </c>
      <c r="AG1" s="117" t="s">
        <v>449</v>
      </c>
      <c r="AH1" s="117" t="s">
        <v>450</v>
      </c>
      <c r="AI1" s="117" t="s">
        <v>451</v>
      </c>
      <c r="AJ1" s="118" t="s">
        <v>452</v>
      </c>
      <c r="AK1" s="116" t="s">
        <v>453</v>
      </c>
      <c r="AL1" s="117" t="s">
        <v>454</v>
      </c>
      <c r="AM1" s="117" t="s">
        <v>455</v>
      </c>
      <c r="AN1" s="117" t="s">
        <v>456</v>
      </c>
      <c r="AO1" s="117" t="s">
        <v>457</v>
      </c>
      <c r="AP1" s="118" t="s">
        <v>458</v>
      </c>
      <c r="AQ1" s="116" t="s">
        <v>459</v>
      </c>
      <c r="AR1" s="117" t="s">
        <v>460</v>
      </c>
      <c r="AS1" s="118" t="s">
        <v>461</v>
      </c>
    </row>
    <row r="2" spans="1:45" x14ac:dyDescent="0.25">
      <c r="A2" s="109"/>
      <c r="B2" s="110" t="s">
        <v>330</v>
      </c>
      <c r="C2" s="135"/>
      <c r="D2" s="102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12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13"/>
      <c r="AB2" s="112"/>
      <c r="AC2" s="104"/>
      <c r="AD2" s="104"/>
      <c r="AE2" s="104"/>
      <c r="AF2" s="104"/>
      <c r="AG2" s="104"/>
      <c r="AH2" s="104"/>
      <c r="AI2" s="104"/>
      <c r="AJ2" s="113"/>
      <c r="AK2" s="112"/>
      <c r="AL2" s="104"/>
      <c r="AM2" s="104"/>
      <c r="AN2" s="104"/>
      <c r="AO2" s="104"/>
      <c r="AP2" s="113"/>
      <c r="AQ2" s="112"/>
      <c r="AR2" s="104"/>
      <c r="AS2" s="113"/>
    </row>
    <row r="3" spans="1:45" x14ac:dyDescent="0.25">
      <c r="A3" s="66">
        <v>1</v>
      </c>
      <c r="B3" s="136" t="s">
        <v>585</v>
      </c>
      <c r="C3" s="137" t="s">
        <v>586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36"/>
      <c r="Q3" s="12"/>
      <c r="R3" s="12"/>
      <c r="S3" s="12"/>
      <c r="T3" s="12"/>
      <c r="U3" s="12"/>
      <c r="V3" s="12"/>
      <c r="W3" s="12"/>
      <c r="X3" s="12"/>
      <c r="Y3" s="12"/>
      <c r="Z3" s="12"/>
      <c r="AA3" s="17"/>
      <c r="AB3" s="36"/>
      <c r="AC3" s="12"/>
      <c r="AD3" s="12"/>
      <c r="AE3" s="12"/>
      <c r="AF3" s="12"/>
      <c r="AG3" s="12"/>
      <c r="AH3" s="12"/>
      <c r="AI3" s="12"/>
      <c r="AJ3" s="17"/>
      <c r="AK3" s="36"/>
      <c r="AL3" s="12"/>
      <c r="AM3" s="12"/>
      <c r="AN3" s="12"/>
      <c r="AO3" s="12"/>
      <c r="AP3" s="17"/>
      <c r="AQ3" s="36"/>
      <c r="AR3" s="12"/>
      <c r="AS3" s="17"/>
    </row>
    <row r="4" spans="1:45" x14ac:dyDescent="0.25">
      <c r="A4" s="29">
        <v>2</v>
      </c>
      <c r="B4" s="136" t="s">
        <v>587</v>
      </c>
      <c r="C4" s="137" t="s">
        <v>588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12"/>
      <c r="R4" s="12"/>
      <c r="S4" s="12"/>
      <c r="T4" s="12"/>
      <c r="U4" s="12"/>
      <c r="V4" s="12"/>
      <c r="W4" s="12"/>
      <c r="X4" s="12"/>
      <c r="Y4" s="12"/>
      <c r="Z4" s="12"/>
      <c r="AA4" s="17"/>
      <c r="AB4" s="36"/>
      <c r="AC4" s="12"/>
      <c r="AD4" s="12"/>
      <c r="AE4" s="12"/>
      <c r="AF4" s="12"/>
      <c r="AG4" s="12"/>
      <c r="AH4" s="12"/>
      <c r="AI4" s="12"/>
      <c r="AJ4" s="17"/>
      <c r="AK4" s="36"/>
      <c r="AL4" s="12"/>
      <c r="AM4" s="12"/>
      <c r="AN4" s="12"/>
      <c r="AO4" s="12"/>
      <c r="AP4" s="17"/>
      <c r="AQ4" s="36"/>
      <c r="AR4" s="12"/>
      <c r="AS4" s="17"/>
    </row>
    <row r="5" spans="1:45" x14ac:dyDescent="0.25">
      <c r="A5" s="29">
        <v>3</v>
      </c>
      <c r="B5" s="136" t="s">
        <v>589</v>
      </c>
      <c r="C5" s="137" t="s">
        <v>590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36"/>
      <c r="Q5" s="12"/>
      <c r="R5" s="12"/>
      <c r="S5" s="12"/>
      <c r="T5" s="12"/>
      <c r="U5" s="12"/>
      <c r="V5" s="12"/>
      <c r="W5" s="12"/>
      <c r="X5" s="12"/>
      <c r="Y5" s="12"/>
      <c r="Z5" s="12"/>
      <c r="AA5" s="17"/>
      <c r="AB5" s="36"/>
      <c r="AC5" s="12"/>
      <c r="AD5" s="12"/>
      <c r="AE5" s="12"/>
      <c r="AF5" s="12"/>
      <c r="AG5" s="12"/>
      <c r="AH5" s="12"/>
      <c r="AI5" s="12"/>
      <c r="AJ5" s="17"/>
      <c r="AK5" s="36"/>
      <c r="AL5" s="12"/>
      <c r="AM5" s="12"/>
      <c r="AN5" s="12"/>
      <c r="AO5" s="12"/>
      <c r="AP5" s="17"/>
      <c r="AQ5" s="36"/>
      <c r="AR5" s="12"/>
      <c r="AS5" s="17"/>
    </row>
    <row r="6" spans="1:45" x14ac:dyDescent="0.25">
      <c r="A6" s="29">
        <v>4</v>
      </c>
      <c r="B6" s="136" t="s">
        <v>492</v>
      </c>
      <c r="C6" s="137" t="s">
        <v>498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12"/>
      <c r="R6" s="12"/>
      <c r="S6" s="12"/>
      <c r="T6" s="12"/>
      <c r="U6" s="12"/>
      <c r="V6" s="12"/>
      <c r="W6" s="12"/>
      <c r="X6" s="12"/>
      <c r="Y6" s="12"/>
      <c r="Z6" s="12"/>
      <c r="AA6" s="17"/>
      <c r="AB6" s="36"/>
      <c r="AC6" s="12"/>
      <c r="AD6" s="12"/>
      <c r="AE6" s="12"/>
      <c r="AF6" s="12"/>
      <c r="AG6" s="12"/>
      <c r="AH6" s="12"/>
      <c r="AI6" s="12"/>
      <c r="AJ6" s="17"/>
      <c r="AK6" s="36"/>
      <c r="AL6" s="12"/>
      <c r="AM6" s="12"/>
      <c r="AN6" s="12"/>
      <c r="AO6" s="12"/>
      <c r="AP6" s="17"/>
      <c r="AQ6" s="36"/>
      <c r="AR6" s="12"/>
      <c r="AS6" s="17"/>
    </row>
    <row r="7" spans="1:45" x14ac:dyDescent="0.25">
      <c r="A7" s="29">
        <v>5</v>
      </c>
      <c r="B7" s="136" t="s">
        <v>493</v>
      </c>
      <c r="C7" s="137" t="s">
        <v>499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6"/>
      <c r="Q7" s="12"/>
      <c r="R7" s="12"/>
      <c r="S7" s="12"/>
      <c r="T7" s="12"/>
      <c r="U7" s="12"/>
      <c r="V7" s="12"/>
      <c r="W7" s="12"/>
      <c r="X7" s="12"/>
      <c r="Y7" s="12"/>
      <c r="Z7" s="12"/>
      <c r="AA7" s="17"/>
      <c r="AB7" s="36"/>
      <c r="AC7" s="12"/>
      <c r="AD7" s="12"/>
      <c r="AE7" s="12"/>
      <c r="AF7" s="12"/>
      <c r="AG7" s="12"/>
      <c r="AH7" s="12"/>
      <c r="AI7" s="12"/>
      <c r="AJ7" s="17"/>
      <c r="AK7" s="36"/>
      <c r="AL7" s="12"/>
      <c r="AM7" s="12"/>
      <c r="AN7" s="12"/>
      <c r="AO7" s="12"/>
      <c r="AP7" s="17"/>
      <c r="AQ7" s="36"/>
      <c r="AR7" s="12"/>
      <c r="AS7" s="17"/>
    </row>
    <row r="8" spans="1:45" x14ac:dyDescent="0.25">
      <c r="A8" s="29">
        <v>6</v>
      </c>
      <c r="B8" s="136" t="s">
        <v>494</v>
      </c>
      <c r="C8" s="137" t="s">
        <v>500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36"/>
      <c r="Q8" s="12"/>
      <c r="R8" s="12"/>
      <c r="S8" s="12"/>
      <c r="T8" s="12"/>
      <c r="U8" s="12"/>
      <c r="V8" s="12"/>
      <c r="W8" s="12"/>
      <c r="X8" s="12"/>
      <c r="Y8" s="12"/>
      <c r="Z8" s="12"/>
      <c r="AA8" s="17"/>
      <c r="AB8" s="36"/>
      <c r="AC8" s="12"/>
      <c r="AD8" s="12"/>
      <c r="AE8" s="12"/>
      <c r="AF8" s="12"/>
      <c r="AG8" s="12"/>
      <c r="AH8" s="12"/>
      <c r="AI8" s="12"/>
      <c r="AJ8" s="17"/>
      <c r="AK8" s="36"/>
      <c r="AL8" s="12"/>
      <c r="AM8" s="12"/>
      <c r="AN8" s="12"/>
      <c r="AO8" s="12"/>
      <c r="AP8" s="17"/>
      <c r="AQ8" s="36"/>
      <c r="AR8" s="12"/>
      <c r="AS8" s="17"/>
    </row>
    <row r="9" spans="1:45" x14ac:dyDescent="0.25">
      <c r="A9" s="29">
        <v>7</v>
      </c>
      <c r="B9" s="136" t="s">
        <v>491</v>
      </c>
      <c r="C9" s="137" t="s">
        <v>501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6"/>
      <c r="Q9" s="12"/>
      <c r="R9" s="12"/>
      <c r="S9" s="12"/>
      <c r="T9" s="12"/>
      <c r="U9" s="12"/>
      <c r="V9" s="12"/>
      <c r="W9" s="12"/>
      <c r="X9" s="12"/>
      <c r="Y9" s="12"/>
      <c r="Z9" s="12"/>
      <c r="AA9" s="17"/>
      <c r="AB9" s="36"/>
      <c r="AC9" s="12"/>
      <c r="AD9" s="12"/>
      <c r="AE9" s="12"/>
      <c r="AF9" s="12"/>
      <c r="AG9" s="12"/>
      <c r="AH9" s="12"/>
      <c r="AI9" s="12"/>
      <c r="AJ9" s="17"/>
      <c r="AK9" s="36"/>
      <c r="AL9" s="12"/>
      <c r="AM9" s="12"/>
      <c r="AN9" s="12"/>
      <c r="AO9" s="12"/>
      <c r="AP9" s="17"/>
      <c r="AQ9" s="36"/>
      <c r="AR9" s="12"/>
      <c r="AS9" s="17"/>
    </row>
    <row r="10" spans="1:45" x14ac:dyDescent="0.25">
      <c r="A10" s="29">
        <v>8</v>
      </c>
      <c r="B10" s="136" t="s">
        <v>495</v>
      </c>
      <c r="C10" s="137" t="s">
        <v>502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36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7"/>
      <c r="AB10" s="36"/>
      <c r="AC10" s="12"/>
      <c r="AD10" s="12"/>
      <c r="AE10" s="12"/>
      <c r="AF10" s="12"/>
      <c r="AG10" s="12"/>
      <c r="AH10" s="12"/>
      <c r="AI10" s="12"/>
      <c r="AJ10" s="17"/>
      <c r="AK10" s="36"/>
      <c r="AL10" s="12"/>
      <c r="AM10" s="12"/>
      <c r="AN10" s="12"/>
      <c r="AO10" s="12"/>
      <c r="AP10" s="17"/>
      <c r="AQ10" s="36"/>
      <c r="AR10" s="12"/>
      <c r="AS10" s="17"/>
    </row>
    <row r="11" spans="1:45" x14ac:dyDescent="0.25">
      <c r="A11" s="29">
        <v>9</v>
      </c>
      <c r="B11" s="136" t="s">
        <v>496</v>
      </c>
      <c r="C11" s="137" t="s">
        <v>503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36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7"/>
      <c r="AB11" s="36"/>
      <c r="AC11" s="12"/>
      <c r="AD11" s="12"/>
      <c r="AE11" s="12"/>
      <c r="AF11" s="12"/>
      <c r="AG11" s="12"/>
      <c r="AH11" s="12"/>
      <c r="AI11" s="12"/>
      <c r="AJ11" s="17"/>
      <c r="AK11" s="36"/>
      <c r="AL11" s="12"/>
      <c r="AM11" s="12"/>
      <c r="AN11" s="12"/>
      <c r="AO11" s="12"/>
      <c r="AP11" s="17"/>
      <c r="AQ11" s="36"/>
      <c r="AR11" s="12"/>
      <c r="AS11" s="17"/>
    </row>
    <row r="12" spans="1:45" x14ac:dyDescent="0.25">
      <c r="A12" s="29">
        <v>10</v>
      </c>
      <c r="B12" s="136" t="s">
        <v>497</v>
      </c>
      <c r="C12" s="137" t="s">
        <v>504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6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7"/>
      <c r="AB12" s="36"/>
      <c r="AC12" s="12"/>
      <c r="AD12" s="12"/>
      <c r="AE12" s="12"/>
      <c r="AF12" s="12"/>
      <c r="AG12" s="12"/>
      <c r="AH12" s="12"/>
      <c r="AI12" s="12"/>
      <c r="AJ12" s="17"/>
      <c r="AK12" s="36"/>
      <c r="AL12" s="12"/>
      <c r="AM12" s="12"/>
      <c r="AN12" s="12"/>
      <c r="AO12" s="12"/>
      <c r="AP12" s="17"/>
      <c r="AQ12" s="36"/>
      <c r="AR12" s="12"/>
      <c r="AS12" s="17"/>
    </row>
    <row r="13" spans="1:45" x14ac:dyDescent="0.25">
      <c r="A13" s="29">
        <v>11</v>
      </c>
      <c r="B13" s="136" t="s">
        <v>505</v>
      </c>
      <c r="C13" s="137" t="s">
        <v>545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36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7"/>
      <c r="AB13" s="36"/>
      <c r="AC13" s="12"/>
      <c r="AD13" s="12"/>
      <c r="AE13" s="12"/>
      <c r="AF13" s="12"/>
      <c r="AG13" s="12"/>
      <c r="AH13" s="12"/>
      <c r="AI13" s="12"/>
      <c r="AJ13" s="17"/>
      <c r="AK13" s="36"/>
      <c r="AL13" s="12"/>
      <c r="AM13" s="12"/>
      <c r="AN13" s="12"/>
      <c r="AO13" s="12"/>
      <c r="AP13" s="17"/>
      <c r="AQ13" s="36"/>
      <c r="AR13" s="12"/>
      <c r="AS13" s="17"/>
    </row>
    <row r="14" spans="1:45" x14ac:dyDescent="0.25">
      <c r="A14" s="29">
        <v>12</v>
      </c>
      <c r="B14" s="136" t="s">
        <v>506</v>
      </c>
      <c r="C14" s="137" t="s">
        <v>546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6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7"/>
      <c r="AB14" s="36"/>
      <c r="AC14" s="12"/>
      <c r="AD14" s="12"/>
      <c r="AE14" s="12"/>
      <c r="AF14" s="12"/>
      <c r="AG14" s="12"/>
      <c r="AH14" s="12"/>
      <c r="AI14" s="12"/>
      <c r="AJ14" s="17"/>
      <c r="AK14" s="36"/>
      <c r="AL14" s="12"/>
      <c r="AM14" s="12"/>
      <c r="AN14" s="12"/>
      <c r="AO14" s="12"/>
      <c r="AP14" s="17"/>
      <c r="AQ14" s="36"/>
      <c r="AR14" s="12"/>
      <c r="AS14" s="17"/>
    </row>
    <row r="15" spans="1:45" x14ac:dyDescent="0.25">
      <c r="A15" s="29">
        <v>13</v>
      </c>
      <c r="B15" s="136" t="s">
        <v>507</v>
      </c>
      <c r="C15" s="137" t="s">
        <v>547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36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7"/>
      <c r="AB15" s="36"/>
      <c r="AC15" s="12"/>
      <c r="AD15" s="12"/>
      <c r="AE15" s="12"/>
      <c r="AF15" s="12"/>
      <c r="AG15" s="12"/>
      <c r="AH15" s="12"/>
      <c r="AI15" s="12"/>
      <c r="AJ15" s="17"/>
      <c r="AK15" s="36"/>
      <c r="AL15" s="12"/>
      <c r="AM15" s="12"/>
      <c r="AN15" s="12"/>
      <c r="AO15" s="12"/>
      <c r="AP15" s="17"/>
      <c r="AQ15" s="36"/>
      <c r="AR15" s="12"/>
      <c r="AS15" s="17"/>
    </row>
    <row r="16" spans="1:45" x14ac:dyDescent="0.25">
      <c r="A16" s="29">
        <v>14</v>
      </c>
      <c r="B16" s="136" t="s">
        <v>508</v>
      </c>
      <c r="C16" s="137" t="s">
        <v>548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6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7"/>
      <c r="AB16" s="36"/>
      <c r="AC16" s="12"/>
      <c r="AD16" s="12"/>
      <c r="AE16" s="12"/>
      <c r="AF16" s="12"/>
      <c r="AG16" s="12"/>
      <c r="AH16" s="12"/>
      <c r="AI16" s="12"/>
      <c r="AJ16" s="17"/>
      <c r="AK16" s="36"/>
      <c r="AL16" s="12"/>
      <c r="AM16" s="12"/>
      <c r="AN16" s="12"/>
      <c r="AO16" s="12"/>
      <c r="AP16" s="17"/>
      <c r="AQ16" s="36"/>
      <c r="AR16" s="12"/>
      <c r="AS16" s="17"/>
    </row>
    <row r="17" spans="1:45" x14ac:dyDescent="0.25">
      <c r="A17" s="29">
        <v>15</v>
      </c>
      <c r="B17" s="136" t="s">
        <v>509</v>
      </c>
      <c r="C17" s="137" t="s">
        <v>549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6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7"/>
      <c r="AB17" s="36"/>
      <c r="AC17" s="12"/>
      <c r="AD17" s="12"/>
      <c r="AE17" s="12"/>
      <c r="AF17" s="12"/>
      <c r="AG17" s="12"/>
      <c r="AH17" s="12"/>
      <c r="AI17" s="12"/>
      <c r="AJ17" s="17"/>
      <c r="AK17" s="36"/>
      <c r="AL17" s="12"/>
      <c r="AM17" s="12"/>
      <c r="AN17" s="12"/>
      <c r="AO17" s="12"/>
      <c r="AP17" s="17"/>
      <c r="AQ17" s="36"/>
      <c r="AR17" s="12"/>
      <c r="AS17" s="17"/>
    </row>
    <row r="18" spans="1:45" x14ac:dyDescent="0.25">
      <c r="A18" s="29">
        <v>16</v>
      </c>
      <c r="B18" s="136" t="s">
        <v>510</v>
      </c>
      <c r="C18" s="137" t="s">
        <v>550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36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7"/>
      <c r="AB18" s="36"/>
      <c r="AC18" s="12"/>
      <c r="AD18" s="12"/>
      <c r="AE18" s="12"/>
      <c r="AF18" s="12"/>
      <c r="AG18" s="12"/>
      <c r="AH18" s="12"/>
      <c r="AI18" s="12"/>
      <c r="AJ18" s="17"/>
      <c r="AK18" s="36"/>
      <c r="AL18" s="12"/>
      <c r="AM18" s="12"/>
      <c r="AN18" s="12"/>
      <c r="AO18" s="12"/>
      <c r="AP18" s="17"/>
      <c r="AQ18" s="36"/>
      <c r="AR18" s="12"/>
      <c r="AS18" s="17"/>
    </row>
    <row r="19" spans="1:45" x14ac:dyDescent="0.25">
      <c r="A19" s="29">
        <v>17</v>
      </c>
      <c r="B19" s="136" t="s">
        <v>511</v>
      </c>
      <c r="C19" s="137" t="s">
        <v>551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36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7"/>
      <c r="AB19" s="36"/>
      <c r="AC19" s="12"/>
      <c r="AD19" s="12"/>
      <c r="AE19" s="12"/>
      <c r="AF19" s="12"/>
      <c r="AG19" s="12"/>
      <c r="AH19" s="12"/>
      <c r="AI19" s="12"/>
      <c r="AJ19" s="17"/>
      <c r="AK19" s="36"/>
      <c r="AL19" s="12"/>
      <c r="AM19" s="12"/>
      <c r="AN19" s="12"/>
      <c r="AO19" s="12"/>
      <c r="AP19" s="17"/>
      <c r="AQ19" s="36"/>
      <c r="AR19" s="12"/>
      <c r="AS19" s="17"/>
    </row>
    <row r="20" spans="1:45" x14ac:dyDescent="0.25">
      <c r="A20" s="29">
        <v>18</v>
      </c>
      <c r="B20" s="136" t="s">
        <v>512</v>
      </c>
      <c r="C20" s="137" t="s">
        <v>552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36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7"/>
      <c r="AB20" s="36"/>
      <c r="AC20" s="12"/>
      <c r="AD20" s="12"/>
      <c r="AE20" s="12"/>
      <c r="AF20" s="12"/>
      <c r="AG20" s="12"/>
      <c r="AH20" s="12"/>
      <c r="AI20" s="12"/>
      <c r="AJ20" s="17"/>
      <c r="AK20" s="36"/>
      <c r="AL20" s="12"/>
      <c r="AM20" s="12"/>
      <c r="AN20" s="12"/>
      <c r="AO20" s="12"/>
      <c r="AP20" s="17"/>
      <c r="AQ20" s="36"/>
      <c r="AR20" s="12"/>
      <c r="AS20" s="17"/>
    </row>
    <row r="21" spans="1:45" ht="15.75" thickBot="1" x14ac:dyDescent="0.3">
      <c r="A21" s="29">
        <v>19</v>
      </c>
      <c r="B21" s="136" t="s">
        <v>513</v>
      </c>
      <c r="C21" s="137" t="s">
        <v>553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6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7"/>
      <c r="AB21" s="36"/>
      <c r="AC21" s="12"/>
      <c r="AD21" s="12"/>
      <c r="AE21" s="12"/>
      <c r="AF21" s="12"/>
      <c r="AG21" s="12"/>
      <c r="AH21" s="12"/>
      <c r="AI21" s="12"/>
      <c r="AJ21" s="17"/>
      <c r="AK21" s="36"/>
      <c r="AL21" s="12"/>
      <c r="AM21" s="12"/>
      <c r="AN21" s="12"/>
      <c r="AO21" s="12"/>
      <c r="AP21" s="17"/>
      <c r="AQ21" s="36"/>
      <c r="AR21" s="12"/>
      <c r="AS21" s="17"/>
    </row>
    <row r="22" spans="1:45" x14ac:dyDescent="0.25">
      <c r="A22" s="29">
        <v>20</v>
      </c>
      <c r="B22" s="136" t="s">
        <v>514</v>
      </c>
      <c r="C22" s="137" t="s">
        <v>554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6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7"/>
      <c r="AB22" s="36"/>
      <c r="AC22" s="12"/>
      <c r="AD22" s="12"/>
      <c r="AE22" s="12"/>
      <c r="AF22" s="12"/>
      <c r="AG22" s="12"/>
      <c r="AH22" s="12"/>
      <c r="AI22" s="12"/>
      <c r="AJ22" s="17"/>
      <c r="AK22" s="36"/>
      <c r="AL22" s="12"/>
      <c r="AM22" s="12"/>
      <c r="AN22" s="12"/>
      <c r="AO22" s="12"/>
      <c r="AP22" s="17"/>
      <c r="AQ22" s="36"/>
      <c r="AR22" s="12"/>
      <c r="AS22" s="17"/>
    </row>
    <row r="23" spans="1:45" x14ac:dyDescent="0.25">
      <c r="A23" s="29">
        <v>21</v>
      </c>
      <c r="B23" s="136" t="s">
        <v>515</v>
      </c>
      <c r="C23" s="137" t="s">
        <v>555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36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7"/>
      <c r="AB23" s="36"/>
      <c r="AC23" s="12"/>
      <c r="AD23" s="12"/>
      <c r="AE23" s="12"/>
      <c r="AF23" s="12"/>
      <c r="AG23" s="12"/>
      <c r="AH23" s="12"/>
      <c r="AI23" s="12"/>
      <c r="AJ23" s="17"/>
      <c r="AK23" s="36"/>
      <c r="AL23" s="12"/>
      <c r="AM23" s="12"/>
      <c r="AN23" s="12"/>
      <c r="AO23" s="12"/>
      <c r="AP23" s="17"/>
      <c r="AQ23" s="36"/>
      <c r="AR23" s="12"/>
      <c r="AS23" s="17"/>
    </row>
    <row r="24" spans="1:45" x14ac:dyDescent="0.25">
      <c r="A24" s="29">
        <v>22</v>
      </c>
      <c r="B24" s="136" t="s">
        <v>516</v>
      </c>
      <c r="C24" s="137" t="s">
        <v>556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6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7"/>
      <c r="AB24" s="36"/>
      <c r="AC24" s="12"/>
      <c r="AD24" s="12"/>
      <c r="AE24" s="12"/>
      <c r="AF24" s="12"/>
      <c r="AG24" s="12"/>
      <c r="AH24" s="12"/>
      <c r="AI24" s="12"/>
      <c r="AJ24" s="17"/>
      <c r="AK24" s="36"/>
      <c r="AL24" s="12"/>
      <c r="AM24" s="12"/>
      <c r="AN24" s="12"/>
      <c r="AO24" s="12"/>
      <c r="AP24" s="17"/>
      <c r="AQ24" s="36"/>
      <c r="AR24" s="12"/>
      <c r="AS24" s="17"/>
    </row>
    <row r="25" spans="1:45" x14ac:dyDescent="0.25">
      <c r="A25" s="29">
        <v>23</v>
      </c>
      <c r="B25" s="136" t="s">
        <v>517</v>
      </c>
      <c r="C25" s="137" t="s">
        <v>557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39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40"/>
      <c r="AB25" s="39"/>
      <c r="AC25" s="20"/>
      <c r="AD25" s="20"/>
      <c r="AE25" s="20"/>
      <c r="AF25" s="20"/>
      <c r="AG25" s="20"/>
      <c r="AH25" s="20"/>
      <c r="AI25" s="20"/>
      <c r="AJ25" s="40"/>
      <c r="AK25" s="39"/>
      <c r="AL25" s="20"/>
      <c r="AM25" s="20"/>
      <c r="AN25" s="20"/>
      <c r="AO25" s="20"/>
      <c r="AP25" s="40"/>
      <c r="AQ25" s="39"/>
      <c r="AR25" s="20"/>
      <c r="AS25" s="40"/>
    </row>
    <row r="26" spans="1:45" x14ac:dyDescent="0.25">
      <c r="A26" s="29">
        <v>24</v>
      </c>
      <c r="B26" s="136" t="s">
        <v>518</v>
      </c>
      <c r="C26" s="137" t="s">
        <v>558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39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40"/>
      <c r="AB26" s="39"/>
      <c r="AC26" s="20"/>
      <c r="AD26" s="20"/>
      <c r="AE26" s="20"/>
      <c r="AF26" s="20"/>
      <c r="AG26" s="20"/>
      <c r="AH26" s="20"/>
      <c r="AI26" s="20"/>
      <c r="AJ26" s="40"/>
      <c r="AK26" s="39"/>
      <c r="AL26" s="20"/>
      <c r="AM26" s="20"/>
      <c r="AN26" s="20"/>
      <c r="AO26" s="20"/>
      <c r="AP26" s="40"/>
      <c r="AQ26" s="39"/>
      <c r="AR26" s="20"/>
      <c r="AS26" s="40"/>
    </row>
    <row r="27" spans="1:45" x14ac:dyDescent="0.25">
      <c r="A27" s="29">
        <v>25</v>
      </c>
      <c r="B27" s="136" t="s">
        <v>519</v>
      </c>
      <c r="C27" s="137" t="s">
        <v>559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39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40"/>
      <c r="AB27" s="39"/>
      <c r="AC27" s="20"/>
      <c r="AD27" s="20"/>
      <c r="AE27" s="20"/>
      <c r="AF27" s="20"/>
      <c r="AG27" s="20"/>
      <c r="AH27" s="20"/>
      <c r="AI27" s="20"/>
      <c r="AJ27" s="40"/>
      <c r="AK27" s="39"/>
      <c r="AL27" s="20"/>
      <c r="AM27" s="20"/>
      <c r="AN27" s="20"/>
      <c r="AO27" s="20"/>
      <c r="AP27" s="40"/>
      <c r="AQ27" s="39"/>
      <c r="AR27" s="20"/>
      <c r="AS27" s="40"/>
    </row>
    <row r="28" spans="1:45" x14ac:dyDescent="0.25">
      <c r="A28" s="29">
        <v>26</v>
      </c>
      <c r="B28" s="136" t="s">
        <v>520</v>
      </c>
      <c r="C28" s="137" t="s">
        <v>560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39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40"/>
      <c r="AB28" s="39"/>
      <c r="AC28" s="20"/>
      <c r="AD28" s="20"/>
      <c r="AE28" s="20"/>
      <c r="AF28" s="20"/>
      <c r="AG28" s="20"/>
      <c r="AH28" s="20"/>
      <c r="AI28" s="20"/>
      <c r="AJ28" s="40"/>
      <c r="AK28" s="39"/>
      <c r="AL28" s="20"/>
      <c r="AM28" s="20"/>
      <c r="AN28" s="20"/>
      <c r="AO28" s="20"/>
      <c r="AP28" s="40"/>
      <c r="AQ28" s="39"/>
      <c r="AR28" s="20"/>
      <c r="AS28" s="40"/>
    </row>
    <row r="29" spans="1:45" ht="15" customHeight="1" x14ac:dyDescent="0.25">
      <c r="A29" s="29">
        <v>27</v>
      </c>
      <c r="B29" s="136" t="s">
        <v>521</v>
      </c>
      <c r="C29" s="137" t="s">
        <v>561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39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40"/>
      <c r="AB29" s="39"/>
      <c r="AC29" s="20"/>
      <c r="AD29" s="20"/>
      <c r="AE29" s="20"/>
      <c r="AF29" s="20"/>
      <c r="AG29" s="20"/>
      <c r="AH29" s="20"/>
      <c r="AI29" s="20"/>
      <c r="AJ29" s="40"/>
      <c r="AK29" s="39"/>
      <c r="AL29" s="20"/>
      <c r="AM29" s="20"/>
      <c r="AN29" s="20"/>
      <c r="AO29" s="20"/>
      <c r="AP29" s="40"/>
      <c r="AQ29" s="39"/>
      <c r="AR29" s="20"/>
      <c r="AS29" s="40"/>
    </row>
    <row r="30" spans="1:45" x14ac:dyDescent="0.25">
      <c r="A30" s="29">
        <v>28</v>
      </c>
      <c r="B30" s="136" t="s">
        <v>522</v>
      </c>
      <c r="C30" s="137" t="s">
        <v>562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39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40"/>
      <c r="AB30" s="39"/>
      <c r="AC30" s="20"/>
      <c r="AD30" s="20"/>
      <c r="AE30" s="20"/>
      <c r="AF30" s="20"/>
      <c r="AG30" s="20"/>
      <c r="AH30" s="20"/>
      <c r="AI30" s="20"/>
      <c r="AJ30" s="40"/>
      <c r="AK30" s="39"/>
      <c r="AL30" s="20"/>
      <c r="AM30" s="20"/>
      <c r="AN30" s="20"/>
      <c r="AO30" s="20"/>
      <c r="AP30" s="40"/>
      <c r="AQ30" s="39"/>
      <c r="AR30" s="20"/>
      <c r="AS30" s="40"/>
    </row>
    <row r="31" spans="1:45" x14ac:dyDescent="0.25">
      <c r="A31" s="29">
        <v>29</v>
      </c>
      <c r="B31" s="136" t="s">
        <v>523</v>
      </c>
      <c r="C31" s="137" t="s">
        <v>563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39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40"/>
      <c r="AB31" s="39"/>
      <c r="AC31" s="20"/>
      <c r="AD31" s="20"/>
      <c r="AE31" s="20"/>
      <c r="AF31" s="20"/>
      <c r="AG31" s="20"/>
      <c r="AH31" s="20"/>
      <c r="AI31" s="20"/>
      <c r="AJ31" s="40"/>
      <c r="AK31" s="39"/>
      <c r="AL31" s="20"/>
      <c r="AM31" s="20"/>
      <c r="AN31" s="20"/>
      <c r="AO31" s="20"/>
      <c r="AP31" s="40"/>
      <c r="AQ31" s="39"/>
      <c r="AR31" s="20"/>
      <c r="AS31" s="40"/>
    </row>
    <row r="32" spans="1:45" x14ac:dyDescent="0.25">
      <c r="A32" s="29">
        <v>30</v>
      </c>
      <c r="B32" s="136" t="s">
        <v>524</v>
      </c>
      <c r="C32" s="137" t="s">
        <v>564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39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40"/>
      <c r="AB32" s="39"/>
      <c r="AC32" s="20"/>
      <c r="AD32" s="20"/>
      <c r="AE32" s="20"/>
      <c r="AF32" s="20"/>
      <c r="AG32" s="20"/>
      <c r="AH32" s="20"/>
      <c r="AI32" s="20"/>
      <c r="AJ32" s="40"/>
      <c r="AK32" s="39"/>
      <c r="AL32" s="20"/>
      <c r="AM32" s="20"/>
      <c r="AN32" s="20"/>
      <c r="AO32" s="20"/>
      <c r="AP32" s="40"/>
      <c r="AQ32" s="39"/>
      <c r="AR32" s="20"/>
      <c r="AS32" s="40"/>
    </row>
    <row r="33" spans="1:45" x14ac:dyDescent="0.25">
      <c r="A33" s="29">
        <v>31</v>
      </c>
      <c r="B33" s="136" t="s">
        <v>525</v>
      </c>
      <c r="C33" s="137" t="s">
        <v>565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39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40"/>
      <c r="AB33" s="39"/>
      <c r="AC33" s="20"/>
      <c r="AD33" s="20"/>
      <c r="AE33" s="20"/>
      <c r="AF33" s="20"/>
      <c r="AG33" s="20"/>
      <c r="AH33" s="20"/>
      <c r="AI33" s="20"/>
      <c r="AJ33" s="40"/>
      <c r="AK33" s="39"/>
      <c r="AL33" s="20"/>
      <c r="AM33" s="20"/>
      <c r="AN33" s="20"/>
      <c r="AO33" s="20"/>
      <c r="AP33" s="40"/>
      <c r="AQ33" s="39"/>
      <c r="AR33" s="20"/>
      <c r="AS33" s="40"/>
    </row>
    <row r="34" spans="1:45" x14ac:dyDescent="0.25">
      <c r="A34" s="29">
        <v>32</v>
      </c>
      <c r="B34" s="136" t="s">
        <v>526</v>
      </c>
      <c r="C34" s="137" t="s">
        <v>566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39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40"/>
      <c r="AB34" s="39"/>
      <c r="AC34" s="20"/>
      <c r="AD34" s="20"/>
      <c r="AE34" s="20"/>
      <c r="AF34" s="20"/>
      <c r="AG34" s="20"/>
      <c r="AH34" s="20"/>
      <c r="AI34" s="20"/>
      <c r="AJ34" s="40"/>
      <c r="AK34" s="39"/>
      <c r="AL34" s="20"/>
      <c r="AM34" s="20"/>
      <c r="AN34" s="20"/>
      <c r="AO34" s="20"/>
      <c r="AP34" s="40"/>
      <c r="AQ34" s="39"/>
      <c r="AR34" s="20"/>
      <c r="AS34" s="40"/>
    </row>
    <row r="35" spans="1:45" x14ac:dyDescent="0.25">
      <c r="A35" s="29">
        <v>33</v>
      </c>
      <c r="B35" s="136" t="s">
        <v>527</v>
      </c>
      <c r="C35" s="137" t="s">
        <v>567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9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40"/>
      <c r="AB35" s="39"/>
      <c r="AC35" s="20"/>
      <c r="AD35" s="20"/>
      <c r="AE35" s="20"/>
      <c r="AF35" s="20"/>
      <c r="AG35" s="20"/>
      <c r="AH35" s="20"/>
      <c r="AI35" s="20"/>
      <c r="AJ35" s="40"/>
      <c r="AK35" s="39"/>
      <c r="AL35" s="20"/>
      <c r="AM35" s="20"/>
      <c r="AN35" s="20"/>
      <c r="AO35" s="20"/>
      <c r="AP35" s="40"/>
      <c r="AQ35" s="39"/>
      <c r="AR35" s="20"/>
      <c r="AS35" s="40"/>
    </row>
    <row r="36" spans="1:45" x14ac:dyDescent="0.25">
      <c r="A36" s="29">
        <v>34</v>
      </c>
      <c r="B36" s="136" t="s">
        <v>528</v>
      </c>
      <c r="C36" s="137" t="s">
        <v>568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39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40"/>
      <c r="AB36" s="39"/>
      <c r="AC36" s="20"/>
      <c r="AD36" s="20"/>
      <c r="AE36" s="20"/>
      <c r="AF36" s="20"/>
      <c r="AG36" s="20"/>
      <c r="AH36" s="20"/>
      <c r="AI36" s="20"/>
      <c r="AJ36" s="40"/>
      <c r="AK36" s="39"/>
      <c r="AL36" s="20"/>
      <c r="AM36" s="20"/>
      <c r="AN36" s="20"/>
      <c r="AO36" s="20"/>
      <c r="AP36" s="40"/>
      <c r="AQ36" s="39"/>
      <c r="AR36" s="20"/>
      <c r="AS36" s="40"/>
    </row>
    <row r="37" spans="1:45" x14ac:dyDescent="0.25">
      <c r="A37" s="29">
        <v>35</v>
      </c>
      <c r="B37" s="136" t="s">
        <v>529</v>
      </c>
      <c r="C37" s="137" t="s">
        <v>569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39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40"/>
      <c r="AB37" s="39"/>
      <c r="AC37" s="20"/>
      <c r="AD37" s="20"/>
      <c r="AE37" s="20"/>
      <c r="AF37" s="20"/>
      <c r="AG37" s="20"/>
      <c r="AH37" s="20"/>
      <c r="AI37" s="20"/>
      <c r="AJ37" s="40"/>
      <c r="AK37" s="39"/>
      <c r="AL37" s="20"/>
      <c r="AM37" s="20"/>
      <c r="AN37" s="20"/>
      <c r="AO37" s="20"/>
      <c r="AP37" s="40"/>
      <c r="AQ37" s="39"/>
      <c r="AR37" s="20"/>
      <c r="AS37" s="40"/>
    </row>
    <row r="38" spans="1:45" x14ac:dyDescent="0.25">
      <c r="A38" s="29">
        <v>36</v>
      </c>
      <c r="B38" s="136" t="s">
        <v>530</v>
      </c>
      <c r="C38" s="137" t="s">
        <v>570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39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40"/>
      <c r="AB38" s="39"/>
      <c r="AC38" s="20"/>
      <c r="AD38" s="20"/>
      <c r="AE38" s="20"/>
      <c r="AF38" s="20"/>
      <c r="AG38" s="20"/>
      <c r="AH38" s="20"/>
      <c r="AI38" s="20"/>
      <c r="AJ38" s="40"/>
      <c r="AK38" s="39"/>
      <c r="AL38" s="20"/>
      <c r="AM38" s="20"/>
      <c r="AN38" s="20"/>
      <c r="AO38" s="20"/>
      <c r="AP38" s="40"/>
      <c r="AQ38" s="39"/>
      <c r="AR38" s="20"/>
      <c r="AS38" s="40"/>
    </row>
    <row r="39" spans="1:45" x14ac:dyDescent="0.25">
      <c r="A39" s="29">
        <v>37</v>
      </c>
      <c r="B39" s="136" t="s">
        <v>531</v>
      </c>
      <c r="C39" s="137" t="s">
        <v>571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39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40"/>
      <c r="AB39" s="39"/>
      <c r="AC39" s="20"/>
      <c r="AD39" s="20"/>
      <c r="AE39" s="20"/>
      <c r="AF39" s="20"/>
      <c r="AG39" s="20"/>
      <c r="AH39" s="20"/>
      <c r="AI39" s="20"/>
      <c r="AJ39" s="40"/>
      <c r="AK39" s="39"/>
      <c r="AL39" s="20"/>
      <c r="AM39" s="20"/>
      <c r="AN39" s="20"/>
      <c r="AO39" s="20"/>
      <c r="AP39" s="40"/>
      <c r="AQ39" s="39"/>
      <c r="AR39" s="20"/>
      <c r="AS39" s="40"/>
    </row>
    <row r="40" spans="1:45" x14ac:dyDescent="0.25">
      <c r="A40" s="29">
        <v>38</v>
      </c>
      <c r="B40" s="136" t="s">
        <v>532</v>
      </c>
      <c r="C40" s="137" t="s">
        <v>572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9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40"/>
      <c r="AB40" s="39"/>
      <c r="AC40" s="20"/>
      <c r="AD40" s="20"/>
      <c r="AE40" s="20"/>
      <c r="AF40" s="20"/>
      <c r="AG40" s="20"/>
      <c r="AH40" s="20"/>
      <c r="AI40" s="20"/>
      <c r="AJ40" s="40"/>
      <c r="AK40" s="39"/>
      <c r="AL40" s="20"/>
      <c r="AM40" s="20"/>
      <c r="AN40" s="20"/>
      <c r="AO40" s="20"/>
      <c r="AP40" s="40"/>
      <c r="AQ40" s="39"/>
      <c r="AR40" s="20"/>
      <c r="AS40" s="40"/>
    </row>
    <row r="41" spans="1:45" x14ac:dyDescent="0.25">
      <c r="A41" s="29">
        <v>39</v>
      </c>
      <c r="B41" s="136" t="s">
        <v>533</v>
      </c>
      <c r="C41" s="137" t="s">
        <v>573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9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40"/>
      <c r="AB41" s="39"/>
      <c r="AC41" s="20"/>
      <c r="AD41" s="20"/>
      <c r="AE41" s="20"/>
      <c r="AF41" s="20"/>
      <c r="AG41" s="20"/>
      <c r="AH41" s="20"/>
      <c r="AI41" s="20"/>
      <c r="AJ41" s="40"/>
      <c r="AK41" s="39"/>
      <c r="AL41" s="20"/>
      <c r="AM41" s="20"/>
      <c r="AN41" s="20"/>
      <c r="AO41" s="20"/>
      <c r="AP41" s="40"/>
      <c r="AQ41" s="39"/>
      <c r="AR41" s="20"/>
      <c r="AS41" s="40"/>
    </row>
    <row r="42" spans="1:45" x14ac:dyDescent="0.25">
      <c r="A42" s="29">
        <v>40</v>
      </c>
      <c r="B42" s="136" t="s">
        <v>534</v>
      </c>
      <c r="C42" s="137" t="s">
        <v>574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39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40"/>
      <c r="AB42" s="39"/>
      <c r="AC42" s="20"/>
      <c r="AD42" s="20"/>
      <c r="AE42" s="20"/>
      <c r="AF42" s="20"/>
      <c r="AG42" s="20"/>
      <c r="AH42" s="20"/>
      <c r="AI42" s="20"/>
      <c r="AJ42" s="40"/>
      <c r="AK42" s="39"/>
      <c r="AL42" s="20"/>
      <c r="AM42" s="20"/>
      <c r="AN42" s="20"/>
      <c r="AO42" s="20"/>
      <c r="AP42" s="40"/>
      <c r="AQ42" s="39"/>
      <c r="AR42" s="20"/>
      <c r="AS42" s="40"/>
    </row>
    <row r="43" spans="1:45" x14ac:dyDescent="0.25">
      <c r="A43" s="29">
        <v>41</v>
      </c>
      <c r="B43" s="136" t="s">
        <v>535</v>
      </c>
      <c r="C43" s="137" t="s">
        <v>575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39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40"/>
      <c r="AB43" s="39"/>
      <c r="AC43" s="20"/>
      <c r="AD43" s="20"/>
      <c r="AE43" s="20"/>
      <c r="AF43" s="20"/>
      <c r="AG43" s="20"/>
      <c r="AH43" s="20"/>
      <c r="AI43" s="20"/>
      <c r="AJ43" s="40"/>
      <c r="AK43" s="39"/>
      <c r="AL43" s="20"/>
      <c r="AM43" s="20"/>
      <c r="AN43" s="20"/>
      <c r="AO43" s="20"/>
      <c r="AP43" s="40"/>
      <c r="AQ43" s="39"/>
      <c r="AR43" s="20"/>
      <c r="AS43" s="40"/>
    </row>
    <row r="44" spans="1:45" x14ac:dyDescent="0.25">
      <c r="A44" s="29">
        <v>42</v>
      </c>
      <c r="B44" s="136" t="s">
        <v>536</v>
      </c>
      <c r="C44" s="137" t="s">
        <v>576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39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40"/>
      <c r="AB44" s="39"/>
      <c r="AC44" s="20"/>
      <c r="AD44" s="20"/>
      <c r="AE44" s="20"/>
      <c r="AF44" s="20"/>
      <c r="AG44" s="20"/>
      <c r="AH44" s="20"/>
      <c r="AI44" s="20"/>
      <c r="AJ44" s="40"/>
      <c r="AK44" s="39"/>
      <c r="AL44" s="20"/>
      <c r="AM44" s="20"/>
      <c r="AN44" s="20"/>
      <c r="AO44" s="20"/>
      <c r="AP44" s="40"/>
      <c r="AQ44" s="53"/>
      <c r="AR44" s="20"/>
      <c r="AS44" s="18"/>
    </row>
    <row r="45" spans="1:45" x14ac:dyDescent="0.25">
      <c r="A45" s="29">
        <v>43</v>
      </c>
      <c r="B45" s="136" t="s">
        <v>537</v>
      </c>
      <c r="C45" s="137" t="s">
        <v>577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39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40"/>
      <c r="AB45" s="39"/>
      <c r="AC45" s="20"/>
      <c r="AD45" s="20"/>
      <c r="AE45" s="20"/>
      <c r="AF45" s="20"/>
      <c r="AG45" s="20"/>
      <c r="AH45" s="20"/>
      <c r="AI45" s="20"/>
      <c r="AJ45" s="40"/>
      <c r="AK45" s="39"/>
      <c r="AL45" s="20"/>
      <c r="AM45" s="20"/>
      <c r="AN45" s="20"/>
      <c r="AO45" s="20"/>
      <c r="AP45" s="40"/>
      <c r="AQ45" s="53"/>
      <c r="AR45" s="20"/>
      <c r="AS45" s="18"/>
    </row>
    <row r="46" spans="1:45" x14ac:dyDescent="0.25">
      <c r="A46" s="29">
        <v>44</v>
      </c>
      <c r="B46" s="136" t="s">
        <v>538</v>
      </c>
      <c r="C46" s="137" t="s">
        <v>578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39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40"/>
      <c r="AB46" s="39"/>
      <c r="AC46" s="20"/>
      <c r="AD46" s="20"/>
      <c r="AE46" s="20"/>
      <c r="AF46" s="20"/>
      <c r="AG46" s="20"/>
      <c r="AH46" s="20"/>
      <c r="AI46" s="20"/>
      <c r="AJ46" s="40"/>
      <c r="AK46" s="39"/>
      <c r="AL46" s="20"/>
      <c r="AM46" s="20"/>
      <c r="AN46" s="20"/>
      <c r="AO46" s="20"/>
      <c r="AP46" s="40"/>
      <c r="AQ46" s="53"/>
      <c r="AR46" s="20"/>
      <c r="AS46" s="18"/>
    </row>
    <row r="47" spans="1:45" x14ac:dyDescent="0.25">
      <c r="A47" s="29">
        <v>45</v>
      </c>
      <c r="B47" s="136" t="s">
        <v>539</v>
      </c>
      <c r="C47" s="137" t="s">
        <v>579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39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40"/>
      <c r="AB47" s="39"/>
      <c r="AC47" s="20"/>
      <c r="AD47" s="20"/>
      <c r="AE47" s="20"/>
      <c r="AF47" s="20"/>
      <c r="AG47" s="20"/>
      <c r="AH47" s="20"/>
      <c r="AI47" s="20"/>
      <c r="AJ47" s="40"/>
      <c r="AK47" s="39"/>
      <c r="AL47" s="20"/>
      <c r="AM47" s="20"/>
      <c r="AN47" s="20"/>
      <c r="AO47" s="20"/>
      <c r="AP47" s="40"/>
      <c r="AQ47" s="39"/>
      <c r="AR47" s="20"/>
      <c r="AS47" s="40"/>
    </row>
    <row r="48" spans="1:45" x14ac:dyDescent="0.25">
      <c r="A48" s="29">
        <v>46</v>
      </c>
      <c r="B48" s="136" t="s">
        <v>540</v>
      </c>
      <c r="C48" s="137" t="s">
        <v>580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39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40"/>
      <c r="AB48" s="39"/>
      <c r="AC48" s="20"/>
      <c r="AD48" s="20"/>
      <c r="AE48" s="20"/>
      <c r="AF48" s="20"/>
      <c r="AG48" s="20"/>
      <c r="AH48" s="20"/>
      <c r="AI48" s="20"/>
      <c r="AJ48" s="40"/>
      <c r="AK48" s="39"/>
      <c r="AL48" s="20"/>
      <c r="AM48" s="20"/>
      <c r="AN48" s="20"/>
      <c r="AO48" s="20"/>
      <c r="AP48" s="40"/>
      <c r="AQ48" s="39"/>
      <c r="AR48" s="20"/>
      <c r="AS48" s="40"/>
    </row>
    <row r="49" spans="1:45" x14ac:dyDescent="0.25">
      <c r="A49" s="29">
        <v>47</v>
      </c>
      <c r="B49" s="136" t="s">
        <v>541</v>
      </c>
      <c r="C49" s="137" t="s">
        <v>581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39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40"/>
      <c r="AB49" s="39"/>
      <c r="AC49" s="20"/>
      <c r="AD49" s="20"/>
      <c r="AE49" s="20"/>
      <c r="AF49" s="20"/>
      <c r="AG49" s="20"/>
      <c r="AH49" s="20"/>
      <c r="AI49" s="20"/>
      <c r="AJ49" s="40"/>
      <c r="AK49" s="39"/>
      <c r="AL49" s="20"/>
      <c r="AM49" s="20"/>
      <c r="AN49" s="20"/>
      <c r="AO49" s="20"/>
      <c r="AP49" s="40"/>
      <c r="AQ49" s="39"/>
      <c r="AR49" s="20"/>
      <c r="AS49" s="40"/>
    </row>
    <row r="50" spans="1:45" x14ac:dyDescent="0.25">
      <c r="A50" s="29">
        <v>48</v>
      </c>
      <c r="B50" s="136" t="s">
        <v>542</v>
      </c>
      <c r="C50" s="137" t="s">
        <v>582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39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40"/>
      <c r="AB50" s="39"/>
      <c r="AC50" s="20"/>
      <c r="AD50" s="20"/>
      <c r="AE50" s="20"/>
      <c r="AF50" s="20"/>
      <c r="AG50" s="20"/>
      <c r="AH50" s="20"/>
      <c r="AI50" s="20"/>
      <c r="AJ50" s="40"/>
      <c r="AK50" s="39"/>
      <c r="AL50" s="20"/>
      <c r="AM50" s="20"/>
      <c r="AN50" s="20"/>
      <c r="AO50" s="20"/>
      <c r="AP50" s="40"/>
      <c r="AQ50" s="39"/>
      <c r="AR50" s="20"/>
      <c r="AS50" s="40"/>
    </row>
    <row r="51" spans="1:45" x14ac:dyDescent="0.25">
      <c r="A51" s="29">
        <v>49</v>
      </c>
      <c r="B51" s="136" t="s">
        <v>543</v>
      </c>
      <c r="C51" s="137" t="s">
        <v>583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39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40"/>
      <c r="AB51" s="39"/>
      <c r="AC51" s="20"/>
      <c r="AD51" s="20"/>
      <c r="AE51" s="20"/>
      <c r="AF51" s="20"/>
      <c r="AG51" s="20"/>
      <c r="AH51" s="20"/>
      <c r="AI51" s="20"/>
      <c r="AJ51" s="40"/>
      <c r="AK51" s="39"/>
      <c r="AL51" s="20"/>
      <c r="AM51" s="20"/>
      <c r="AN51" s="20"/>
      <c r="AO51" s="20"/>
      <c r="AP51" s="40"/>
      <c r="AQ51" s="39"/>
      <c r="AR51" s="20"/>
      <c r="AS51" s="40"/>
    </row>
    <row r="52" spans="1:45" x14ac:dyDescent="0.25">
      <c r="A52" s="29">
        <v>50</v>
      </c>
      <c r="B52" s="136" t="s">
        <v>544</v>
      </c>
      <c r="C52" s="137" t="s">
        <v>584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39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40"/>
      <c r="AB52" s="39"/>
      <c r="AC52" s="20"/>
      <c r="AD52" s="20"/>
      <c r="AE52" s="20"/>
      <c r="AF52" s="20"/>
      <c r="AG52" s="20"/>
      <c r="AH52" s="20"/>
      <c r="AI52" s="20"/>
      <c r="AJ52" s="40"/>
      <c r="AK52" s="39"/>
      <c r="AL52" s="20"/>
      <c r="AM52" s="20"/>
      <c r="AN52" s="20"/>
      <c r="AO52" s="20"/>
      <c r="AP52" s="40"/>
      <c r="AQ52" s="39"/>
      <c r="AR52" s="20"/>
      <c r="AS52" s="40"/>
    </row>
  </sheetData>
  <conditionalFormatting sqref="A2:B2 D2:AS52 A3:A55">
    <cfRule type="containsText" dxfId="82" priority="22" operator="containsText" text="HIBA"/>
  </conditionalFormatting>
  <conditionalFormatting sqref="A1:AS1">
    <cfRule type="containsText" dxfId="81" priority="1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51ED8-1A19-4CFE-84D2-E68AD65198B7}">
  <dimension ref="A1:DZ48"/>
  <sheetViews>
    <sheetView showGridLines="0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O52" sqref="O52"/>
    </sheetView>
  </sheetViews>
  <sheetFormatPr defaultColWidth="8.85546875" defaultRowHeight="15" x14ac:dyDescent="0.25"/>
  <cols>
    <col min="1" max="1" width="9.85546875" customWidth="1"/>
    <col min="2" max="2" width="105.7109375" customWidth="1"/>
    <col min="3" max="3" width="8.28515625" style="28" customWidth="1"/>
    <col min="4" max="5" width="12.85546875" style="28" customWidth="1"/>
    <col min="6" max="25" width="12.85546875" customWidth="1"/>
    <col min="26" max="26" width="15" customWidth="1"/>
    <col min="27" max="27" width="16.7109375" customWidth="1"/>
    <col min="28" max="50" width="12.85546875" customWidth="1"/>
    <col min="51" max="51" width="14.140625" customWidth="1"/>
    <col min="52" max="52" width="17" customWidth="1"/>
    <col min="53" max="75" width="12.85546875" customWidth="1"/>
    <col min="76" max="76" width="14.42578125" customWidth="1"/>
    <col min="77" max="77" width="17" customWidth="1"/>
    <col min="78" max="96" width="12.85546875" customWidth="1"/>
    <col min="97" max="130" width="9.140625" style="34" customWidth="1"/>
    <col min="131" max="989" width="9.140625" customWidth="1"/>
  </cols>
  <sheetData>
    <row r="1" spans="1:118" ht="30" customHeight="1" x14ac:dyDescent="0.25">
      <c r="A1" s="97" t="s">
        <v>161</v>
      </c>
      <c r="B1" s="98" t="s">
        <v>159</v>
      </c>
      <c r="C1" s="93" t="s">
        <v>160</v>
      </c>
      <c r="D1" s="176" t="s">
        <v>386</v>
      </c>
      <c r="E1" s="177" t="s">
        <v>374</v>
      </c>
      <c r="F1" s="178" t="s">
        <v>462</v>
      </c>
      <c r="G1" s="178" t="s">
        <v>463</v>
      </c>
      <c r="H1" s="178" t="s">
        <v>464</v>
      </c>
      <c r="I1" s="179" t="s">
        <v>744</v>
      </c>
      <c r="J1" s="180" t="s">
        <v>433</v>
      </c>
      <c r="K1" s="177" t="s">
        <v>422</v>
      </c>
      <c r="L1" s="178" t="s">
        <v>462</v>
      </c>
      <c r="M1" s="178" t="s">
        <v>463</v>
      </c>
      <c r="N1" s="178" t="s">
        <v>464</v>
      </c>
      <c r="O1" s="179" t="s">
        <v>744</v>
      </c>
      <c r="P1" s="180" t="s">
        <v>607</v>
      </c>
      <c r="Q1" s="177" t="s">
        <v>608</v>
      </c>
      <c r="R1" s="178" t="s">
        <v>462</v>
      </c>
      <c r="S1" s="178" t="s">
        <v>463</v>
      </c>
      <c r="T1" s="178" t="s">
        <v>464</v>
      </c>
      <c r="U1" s="179" t="s">
        <v>744</v>
      </c>
      <c r="V1" s="181" t="s">
        <v>745</v>
      </c>
      <c r="W1" s="182" t="s">
        <v>747</v>
      </c>
      <c r="X1" s="183" t="s">
        <v>465</v>
      </c>
      <c r="Y1" s="183" t="s">
        <v>466</v>
      </c>
      <c r="Z1" s="178" t="s">
        <v>742</v>
      </c>
      <c r="AA1" s="178" t="s">
        <v>743</v>
      </c>
      <c r="AB1" s="179" t="s">
        <v>744</v>
      </c>
      <c r="AC1" s="177" t="s">
        <v>435</v>
      </c>
      <c r="AD1" s="177" t="s">
        <v>424</v>
      </c>
      <c r="AE1" s="178" t="s">
        <v>462</v>
      </c>
      <c r="AF1" s="178" t="s">
        <v>463</v>
      </c>
      <c r="AG1" s="178" t="s">
        <v>464</v>
      </c>
      <c r="AH1" s="179" t="s">
        <v>744</v>
      </c>
      <c r="AI1" s="177" t="s">
        <v>609</v>
      </c>
      <c r="AJ1" s="177" t="s">
        <v>425</v>
      </c>
      <c r="AK1" s="178" t="s">
        <v>462</v>
      </c>
      <c r="AL1" s="178" t="s">
        <v>463</v>
      </c>
      <c r="AM1" s="178" t="s">
        <v>464</v>
      </c>
      <c r="AN1" s="179" t="s">
        <v>744</v>
      </c>
      <c r="AO1" s="177" t="s">
        <v>610</v>
      </c>
      <c r="AP1" s="177" t="s">
        <v>611</v>
      </c>
      <c r="AQ1" s="178" t="s">
        <v>462</v>
      </c>
      <c r="AR1" s="178" t="s">
        <v>463</v>
      </c>
      <c r="AS1" s="178" t="s">
        <v>464</v>
      </c>
      <c r="AT1" s="179" t="s">
        <v>744</v>
      </c>
      <c r="AU1" s="177" t="s">
        <v>745</v>
      </c>
      <c r="AV1" s="177" t="s">
        <v>746</v>
      </c>
      <c r="AW1" s="178" t="s">
        <v>467</v>
      </c>
      <c r="AX1" s="178" t="s">
        <v>468</v>
      </c>
      <c r="AY1" s="178" t="s">
        <v>742</v>
      </c>
      <c r="AZ1" s="178" t="s">
        <v>743</v>
      </c>
      <c r="BA1" s="179" t="s">
        <v>744</v>
      </c>
      <c r="BB1" s="177" t="s">
        <v>438</v>
      </c>
      <c r="BC1" s="177" t="s">
        <v>427</v>
      </c>
      <c r="BD1" s="178" t="s">
        <v>462</v>
      </c>
      <c r="BE1" s="178" t="s">
        <v>463</v>
      </c>
      <c r="BF1" s="178" t="s">
        <v>464</v>
      </c>
      <c r="BG1" s="179" t="s">
        <v>744</v>
      </c>
      <c r="BH1" s="177" t="s">
        <v>439</v>
      </c>
      <c r="BI1" s="177" t="s">
        <v>428</v>
      </c>
      <c r="BJ1" s="178" t="s">
        <v>462</v>
      </c>
      <c r="BK1" s="178" t="s">
        <v>463</v>
      </c>
      <c r="BL1" s="178" t="s">
        <v>464</v>
      </c>
      <c r="BM1" s="179" t="s">
        <v>744</v>
      </c>
      <c r="BN1" s="177" t="s">
        <v>612</v>
      </c>
      <c r="BO1" s="177" t="s">
        <v>613</v>
      </c>
      <c r="BP1" s="178" t="s">
        <v>462</v>
      </c>
      <c r="BQ1" s="178" t="s">
        <v>463</v>
      </c>
      <c r="BR1" s="178" t="s">
        <v>464</v>
      </c>
      <c r="BS1" s="179" t="s">
        <v>744</v>
      </c>
      <c r="BT1" s="177" t="s">
        <v>745</v>
      </c>
      <c r="BU1" s="177" t="s">
        <v>748</v>
      </c>
      <c r="BV1" s="178" t="s">
        <v>469</v>
      </c>
      <c r="BW1" s="178" t="s">
        <v>470</v>
      </c>
      <c r="BX1" s="178" t="s">
        <v>742</v>
      </c>
      <c r="BY1" s="178" t="s">
        <v>743</v>
      </c>
      <c r="BZ1" s="179" t="s">
        <v>744</v>
      </c>
      <c r="CA1" s="177" t="s">
        <v>441</v>
      </c>
      <c r="CB1" s="177" t="s">
        <v>430</v>
      </c>
      <c r="CC1" s="178" t="s">
        <v>462</v>
      </c>
      <c r="CD1" s="178" t="s">
        <v>463</v>
      </c>
      <c r="CE1" s="178" t="s">
        <v>464</v>
      </c>
      <c r="CF1" s="179" t="s">
        <v>744</v>
      </c>
      <c r="CG1" s="177" t="s">
        <v>442</v>
      </c>
      <c r="CH1" s="177" t="s">
        <v>431</v>
      </c>
      <c r="CI1" s="178" t="s">
        <v>462</v>
      </c>
      <c r="CJ1" s="178" t="s">
        <v>463</v>
      </c>
      <c r="CK1" s="178" t="s">
        <v>464</v>
      </c>
      <c r="CL1" s="179" t="s">
        <v>744</v>
      </c>
      <c r="CM1" s="180" t="s">
        <v>615</v>
      </c>
      <c r="CN1" s="185" t="s">
        <v>616</v>
      </c>
      <c r="CO1" s="178" t="s">
        <v>462</v>
      </c>
      <c r="CP1" s="178" t="s">
        <v>463</v>
      </c>
      <c r="CQ1" s="184" t="s">
        <v>614</v>
      </c>
      <c r="CR1" s="179" t="s">
        <v>744</v>
      </c>
      <c r="CS1" s="186"/>
      <c r="CT1" s="186"/>
      <c r="CU1" s="186"/>
      <c r="CV1" s="186"/>
      <c r="CW1" s="187"/>
      <c r="CX1" s="187"/>
      <c r="CY1" s="187"/>
      <c r="CZ1" s="187"/>
      <c r="DA1" s="187"/>
      <c r="DB1" s="186"/>
      <c r="DC1" s="186"/>
      <c r="DD1" s="186"/>
      <c r="DE1" s="186"/>
      <c r="DF1" s="187"/>
      <c r="DG1" s="187"/>
      <c r="DH1" s="187"/>
      <c r="DI1" s="187"/>
      <c r="DJ1" s="187"/>
      <c r="DK1" s="187"/>
      <c r="DL1" s="187"/>
      <c r="DM1" s="187"/>
      <c r="DN1" s="187"/>
    </row>
    <row r="2" spans="1:118" x14ac:dyDescent="0.25">
      <c r="A2" s="109"/>
      <c r="B2" s="121" t="s">
        <v>597</v>
      </c>
      <c r="C2" s="111"/>
      <c r="D2" s="120"/>
      <c r="E2" s="104"/>
      <c r="F2" s="104"/>
      <c r="G2" s="104"/>
      <c r="H2" s="104"/>
      <c r="I2" s="113"/>
      <c r="J2" s="112"/>
      <c r="K2" s="104"/>
      <c r="L2" s="104"/>
      <c r="M2" s="104"/>
      <c r="N2" s="104"/>
      <c r="O2" s="113"/>
      <c r="P2" s="112"/>
      <c r="Q2" s="104"/>
      <c r="R2" s="104"/>
      <c r="S2" s="104"/>
      <c r="T2" s="104"/>
      <c r="U2" s="113"/>
      <c r="V2" s="112"/>
      <c r="W2" s="104"/>
      <c r="X2" s="122"/>
      <c r="Y2" s="104"/>
      <c r="Z2" s="104"/>
      <c r="AA2" s="104"/>
      <c r="AB2" s="113"/>
      <c r="AC2" s="120"/>
      <c r="AD2" s="104"/>
      <c r="AE2" s="104"/>
      <c r="AF2" s="104"/>
      <c r="AG2" s="104"/>
      <c r="AH2" s="113"/>
      <c r="AI2" s="112"/>
      <c r="AJ2" s="104"/>
      <c r="AK2" s="104"/>
      <c r="AL2" s="104"/>
      <c r="AM2" s="104"/>
      <c r="AN2" s="113"/>
      <c r="AO2" s="112"/>
      <c r="AP2" s="120"/>
      <c r="AQ2" s="104"/>
      <c r="AR2" s="104"/>
      <c r="AS2" s="104"/>
      <c r="AT2" s="113"/>
      <c r="AU2" s="123"/>
      <c r="AV2" s="123"/>
      <c r="AW2" s="123"/>
      <c r="AX2" s="123"/>
      <c r="AY2" s="123"/>
      <c r="AZ2" s="123"/>
      <c r="BA2" s="113"/>
      <c r="BB2" s="120"/>
      <c r="BC2" s="104"/>
      <c r="BD2" s="104"/>
      <c r="BE2" s="104"/>
      <c r="BF2" s="104"/>
      <c r="BG2" s="113"/>
      <c r="BH2" s="112"/>
      <c r="BI2" s="120"/>
      <c r="BJ2" s="104"/>
      <c r="BK2" s="104"/>
      <c r="BL2" s="104"/>
      <c r="BM2" s="113"/>
      <c r="BN2" s="120"/>
      <c r="BO2" s="104"/>
      <c r="BP2" s="104"/>
      <c r="BQ2" s="104"/>
      <c r="BR2" s="104"/>
      <c r="BS2" s="113"/>
      <c r="BT2" s="112"/>
      <c r="BU2" s="104"/>
      <c r="BV2" s="120"/>
      <c r="BW2" s="120"/>
      <c r="BX2" s="123"/>
      <c r="BY2" s="123"/>
      <c r="BZ2" s="113"/>
      <c r="CA2" s="104"/>
      <c r="CB2" s="104"/>
      <c r="CC2" s="104"/>
      <c r="CD2" s="104"/>
      <c r="CE2" s="104"/>
      <c r="CF2" s="102"/>
      <c r="CG2" s="120"/>
      <c r="CH2" s="104"/>
      <c r="CI2" s="104"/>
      <c r="CJ2" s="104"/>
      <c r="CK2" s="104"/>
      <c r="CL2" s="113"/>
      <c r="CM2" s="112"/>
      <c r="CN2" s="104"/>
      <c r="CO2" s="120"/>
      <c r="CP2" s="120"/>
      <c r="CQ2" s="120"/>
      <c r="CR2" s="113"/>
    </row>
    <row r="3" spans="1:118" x14ac:dyDescent="0.25">
      <c r="A3" s="29">
        <v>1</v>
      </c>
      <c r="B3" s="175" t="s">
        <v>598</v>
      </c>
      <c r="C3" s="31" t="s">
        <v>0</v>
      </c>
      <c r="D3" s="12"/>
      <c r="E3" s="12"/>
      <c r="F3" s="76">
        <f>E3-D3</f>
        <v>0</v>
      </c>
      <c r="G3" s="188" t="str">
        <f>IFERROR(F3/D3,"")</f>
        <v/>
      </c>
      <c r="H3" s="12"/>
      <c r="I3" s="17"/>
      <c r="J3" s="12"/>
      <c r="K3" s="12"/>
      <c r="L3" s="76">
        <f>K3-J3</f>
        <v>0</v>
      </c>
      <c r="M3" s="188" t="str">
        <f>IFERROR(L3/J3,"")</f>
        <v/>
      </c>
      <c r="N3" s="12"/>
      <c r="O3" s="17"/>
      <c r="P3" s="12"/>
      <c r="Q3" s="12"/>
      <c r="R3" s="76">
        <f>Q3-P3</f>
        <v>0</v>
      </c>
      <c r="S3" s="188" t="str">
        <f>IFERROR(R3/P3,"")</f>
        <v/>
      </c>
      <c r="T3" s="12"/>
      <c r="U3" s="17"/>
      <c r="V3" s="12"/>
      <c r="W3" s="12"/>
      <c r="X3" s="76">
        <f>W3-V3</f>
        <v>0</v>
      </c>
      <c r="Y3" s="188" t="str">
        <f>IFERROR(X3/V3,"")</f>
        <v/>
      </c>
      <c r="Z3" s="12"/>
      <c r="AA3" s="12"/>
      <c r="AB3" s="17"/>
      <c r="AC3" s="12"/>
      <c r="AD3" s="12"/>
      <c r="AE3" s="76">
        <f>AD3-AC3</f>
        <v>0</v>
      </c>
      <c r="AF3" s="188" t="str">
        <f>IFERROR(AE3/AC3,"")</f>
        <v/>
      </c>
      <c r="AG3" s="12"/>
      <c r="AH3" s="17"/>
      <c r="AI3" s="12"/>
      <c r="AJ3" s="12"/>
      <c r="AK3" s="76">
        <f>AJ3-AI3</f>
        <v>0</v>
      </c>
      <c r="AL3" s="188" t="str">
        <f>IFERROR(AK3/AI3,"")</f>
        <v/>
      </c>
      <c r="AM3" s="12"/>
      <c r="AN3" s="17"/>
      <c r="AO3" s="12"/>
      <c r="AP3" s="12"/>
      <c r="AQ3" s="76">
        <f>AP3-AO3</f>
        <v>0</v>
      </c>
      <c r="AR3" s="188" t="str">
        <f>IFERROR(AQ3/AP3,"")</f>
        <v/>
      </c>
      <c r="AS3" s="12"/>
      <c r="AT3" s="17"/>
      <c r="AU3" s="12"/>
      <c r="AV3" s="12"/>
      <c r="AW3" s="76">
        <f>AV3-AU3</f>
        <v>0</v>
      </c>
      <c r="AX3" s="188" t="str">
        <f>IFERROR(AW3/AU3,"")</f>
        <v/>
      </c>
      <c r="AY3" s="12"/>
      <c r="AZ3" s="12"/>
      <c r="BA3" s="17"/>
      <c r="BB3" s="12"/>
      <c r="BC3" s="12"/>
      <c r="BD3" s="76">
        <f>BC3-BB3</f>
        <v>0</v>
      </c>
      <c r="BE3" s="188" t="str">
        <f>IFERROR(BD3/BB3,"")</f>
        <v/>
      </c>
      <c r="BF3" s="12"/>
      <c r="BG3" s="17"/>
      <c r="BH3" s="12"/>
      <c r="BI3" s="12"/>
      <c r="BJ3" s="76">
        <f>BI3-BH3</f>
        <v>0</v>
      </c>
      <c r="BK3" s="188" t="str">
        <f>IFERROR(BJ3/BH3,"")</f>
        <v/>
      </c>
      <c r="BL3" s="12"/>
      <c r="BM3" s="17"/>
      <c r="BN3" s="12"/>
      <c r="BO3" s="12"/>
      <c r="BP3" s="76">
        <f>BO3-BN3</f>
        <v>0</v>
      </c>
      <c r="BQ3" s="188" t="str">
        <f>IFERROR(BP3/BN3,"")</f>
        <v/>
      </c>
      <c r="BR3" s="12"/>
      <c r="BS3" s="17"/>
      <c r="BT3" s="12"/>
      <c r="BU3" s="12"/>
      <c r="BV3" s="189">
        <f>BU3-BT3</f>
        <v>0</v>
      </c>
      <c r="BW3" s="190" t="str">
        <f>IFERROR(BV3/BT3,"")</f>
        <v/>
      </c>
      <c r="BX3" s="12"/>
      <c r="BY3" s="12"/>
      <c r="BZ3" s="17"/>
      <c r="CA3" s="12"/>
      <c r="CB3" s="12"/>
      <c r="CC3" s="69">
        <f>CB3-CA3</f>
        <v>0</v>
      </c>
      <c r="CD3" s="191" t="str">
        <f>IFERROR(CC3/CA3,"")</f>
        <v/>
      </c>
      <c r="CE3" s="12"/>
      <c r="CF3" s="17"/>
      <c r="CG3" s="12"/>
      <c r="CH3" s="12"/>
      <c r="CI3" s="69">
        <f>CH3-CG3</f>
        <v>0</v>
      </c>
      <c r="CJ3" s="191" t="str">
        <f>IFERROR(CI3/CG3,"")</f>
        <v/>
      </c>
      <c r="CK3" s="12"/>
      <c r="CL3" s="17"/>
      <c r="CM3" s="12"/>
      <c r="CN3" s="12"/>
      <c r="CO3" s="189">
        <f>CN3-CM3</f>
        <v>0</v>
      </c>
      <c r="CP3" s="190" t="str">
        <f>IFERROR(CO3/CM3,"")</f>
        <v/>
      </c>
      <c r="CQ3" s="12"/>
      <c r="CR3" s="17"/>
    </row>
    <row r="4" spans="1:118" x14ac:dyDescent="0.25">
      <c r="A4" s="29">
        <v>2</v>
      </c>
      <c r="B4" s="175" t="s">
        <v>599</v>
      </c>
      <c r="C4" s="31" t="s">
        <v>0</v>
      </c>
      <c r="D4" s="12"/>
      <c r="E4" s="12"/>
      <c r="F4" s="76">
        <f t="shared" ref="F4:F10" si="0">E4-D4</f>
        <v>0</v>
      </c>
      <c r="G4" s="188" t="str">
        <f t="shared" ref="G4:G10" si="1">IFERROR(F4/D4,"")</f>
        <v/>
      </c>
      <c r="H4" s="12"/>
      <c r="I4" s="17"/>
      <c r="J4" s="12"/>
      <c r="K4" s="12"/>
      <c r="L4" s="76">
        <f t="shared" ref="L4:L10" si="2">K4-J4</f>
        <v>0</v>
      </c>
      <c r="M4" s="188" t="str">
        <f t="shared" ref="M4:M10" si="3">IFERROR(L4/J4,"")</f>
        <v/>
      </c>
      <c r="N4" s="12"/>
      <c r="O4" s="17"/>
      <c r="P4" s="12"/>
      <c r="Q4" s="12"/>
      <c r="R4" s="76">
        <f t="shared" ref="R4:R10" si="4">Q4-P4</f>
        <v>0</v>
      </c>
      <c r="S4" s="188" t="str">
        <f t="shared" ref="S4:S10" si="5">IFERROR(R4/P4,"")</f>
        <v/>
      </c>
      <c r="T4" s="12"/>
      <c r="U4" s="17"/>
      <c r="V4" s="12"/>
      <c r="W4" s="12"/>
      <c r="X4" s="76">
        <f t="shared" ref="X4:X10" si="6">W4-V4</f>
        <v>0</v>
      </c>
      <c r="Y4" s="188" t="str">
        <f t="shared" ref="Y4:Y10" si="7">IFERROR(X4/V4,"")</f>
        <v/>
      </c>
      <c r="Z4" s="12"/>
      <c r="AA4" s="12"/>
      <c r="AB4" s="17"/>
      <c r="AC4" s="12"/>
      <c r="AD4" s="12"/>
      <c r="AE4" s="76">
        <f t="shared" ref="AE4:AE10" si="8">AD4-AC4</f>
        <v>0</v>
      </c>
      <c r="AF4" s="188" t="str">
        <f t="shared" ref="AF4:AF10" si="9">IFERROR(AE4/AC4,"")</f>
        <v/>
      </c>
      <c r="AG4" s="12"/>
      <c r="AH4" s="17"/>
      <c r="AI4" s="12"/>
      <c r="AJ4" s="12"/>
      <c r="AK4" s="76">
        <f t="shared" ref="AK4:AK10" si="10">AJ4-AI4</f>
        <v>0</v>
      </c>
      <c r="AL4" s="188" t="str">
        <f t="shared" ref="AL4:AL10" si="11">IFERROR(AK4/AI4,"")</f>
        <v/>
      </c>
      <c r="AM4" s="12"/>
      <c r="AN4" s="17"/>
      <c r="AO4" s="12"/>
      <c r="AP4" s="12"/>
      <c r="AQ4" s="76">
        <f t="shared" ref="AQ4:AQ10" si="12">AP4-AO4</f>
        <v>0</v>
      </c>
      <c r="AR4" s="188" t="str">
        <f t="shared" ref="AR4:AR10" si="13">IFERROR(AQ4/AP4,"")</f>
        <v/>
      </c>
      <c r="AS4" s="12"/>
      <c r="AT4" s="17"/>
      <c r="AU4" s="12"/>
      <c r="AV4" s="12"/>
      <c r="AW4" s="76">
        <f t="shared" ref="AW4:AW10" si="14">AV4-AU4</f>
        <v>0</v>
      </c>
      <c r="AX4" s="188" t="str">
        <f t="shared" ref="AX4:AX10" si="15">IFERROR(AW4/AU4,"")</f>
        <v/>
      </c>
      <c r="AY4" s="12"/>
      <c r="AZ4" s="12"/>
      <c r="BA4" s="17"/>
      <c r="BB4" s="12"/>
      <c r="BC4" s="12"/>
      <c r="BD4" s="76">
        <f t="shared" ref="BD4:BD10" si="16">BC4-BB4</f>
        <v>0</v>
      </c>
      <c r="BE4" s="188" t="str">
        <f t="shared" ref="BE4:BE10" si="17">IFERROR(BD4/BB4,"")</f>
        <v/>
      </c>
      <c r="BF4" s="12"/>
      <c r="BG4" s="17"/>
      <c r="BH4" s="12"/>
      <c r="BI4" s="12"/>
      <c r="BJ4" s="76">
        <f t="shared" ref="BJ4:BJ10" si="18">BI4-BH4</f>
        <v>0</v>
      </c>
      <c r="BK4" s="188" t="str">
        <f t="shared" ref="BK4:BK10" si="19">IFERROR(BJ4/BH4,"")</f>
        <v/>
      </c>
      <c r="BL4" s="12"/>
      <c r="BM4" s="17"/>
      <c r="BN4" s="12"/>
      <c r="BO4" s="12"/>
      <c r="BP4" s="76">
        <f t="shared" ref="BP4:BP10" si="20">BO4-BN4</f>
        <v>0</v>
      </c>
      <c r="BQ4" s="188" t="str">
        <f t="shared" ref="BQ4:BQ10" si="21">IFERROR(BP4/BN4,"")</f>
        <v/>
      </c>
      <c r="BR4" s="12"/>
      <c r="BS4" s="17"/>
      <c r="BT4" s="12"/>
      <c r="BU4" s="12"/>
      <c r="BV4" s="189">
        <f t="shared" ref="BV4:BV10" si="22">BU4-BT4</f>
        <v>0</v>
      </c>
      <c r="BW4" s="190" t="str">
        <f t="shared" ref="BW4:BW10" si="23">IFERROR(BV4/BT4,"")</f>
        <v/>
      </c>
      <c r="BX4" s="12"/>
      <c r="BY4" s="12"/>
      <c r="BZ4" s="17"/>
      <c r="CA4" s="12"/>
      <c r="CB4" s="12"/>
      <c r="CC4" s="69">
        <f t="shared" ref="CC4:CC10" si="24">CB4-CA4</f>
        <v>0</v>
      </c>
      <c r="CD4" s="191" t="str">
        <f t="shared" ref="CD4:CD10" si="25">IFERROR(CC4/CA4,"")</f>
        <v/>
      </c>
      <c r="CE4" s="12"/>
      <c r="CF4" s="17"/>
      <c r="CG4" s="12"/>
      <c r="CH4" s="12"/>
      <c r="CI4" s="69">
        <f t="shared" ref="CI4:CI10" si="26">CH4-CG4</f>
        <v>0</v>
      </c>
      <c r="CJ4" s="191" t="str">
        <f t="shared" ref="CJ4:CJ10" si="27">IFERROR(CI4/CG4,"")</f>
        <v/>
      </c>
      <c r="CK4" s="12"/>
      <c r="CL4" s="17"/>
      <c r="CM4" s="12"/>
      <c r="CN4" s="12"/>
      <c r="CO4" s="189">
        <f t="shared" ref="CO4:CO10" si="28">CN4-CM4</f>
        <v>0</v>
      </c>
      <c r="CP4" s="190" t="str">
        <f t="shared" ref="CP4:CP10" si="29">IFERROR(CO4/CM4,"")</f>
        <v/>
      </c>
      <c r="CQ4" s="12"/>
      <c r="CR4" s="17"/>
    </row>
    <row r="5" spans="1:118" x14ac:dyDescent="0.25">
      <c r="A5" s="29">
        <v>3</v>
      </c>
      <c r="B5" s="175" t="s">
        <v>600</v>
      </c>
      <c r="C5" s="31" t="s">
        <v>0</v>
      </c>
      <c r="D5" s="12"/>
      <c r="E5" s="12"/>
      <c r="F5" s="76">
        <f t="shared" si="0"/>
        <v>0</v>
      </c>
      <c r="G5" s="188" t="str">
        <f t="shared" si="1"/>
        <v/>
      </c>
      <c r="H5" s="12"/>
      <c r="I5" s="17"/>
      <c r="J5" s="12"/>
      <c r="K5" s="12"/>
      <c r="L5" s="76">
        <f t="shared" si="2"/>
        <v>0</v>
      </c>
      <c r="M5" s="188" t="str">
        <f t="shared" si="3"/>
        <v/>
      </c>
      <c r="N5" s="12"/>
      <c r="O5" s="17"/>
      <c r="P5" s="12"/>
      <c r="Q5" s="12"/>
      <c r="R5" s="76">
        <f t="shared" si="4"/>
        <v>0</v>
      </c>
      <c r="S5" s="188" t="str">
        <f t="shared" si="5"/>
        <v/>
      </c>
      <c r="T5" s="12"/>
      <c r="U5" s="17"/>
      <c r="V5" s="12"/>
      <c r="W5" s="12"/>
      <c r="X5" s="76">
        <f t="shared" si="6"/>
        <v>0</v>
      </c>
      <c r="Y5" s="188" t="str">
        <f t="shared" si="7"/>
        <v/>
      </c>
      <c r="Z5" s="12"/>
      <c r="AA5" s="12"/>
      <c r="AB5" s="17"/>
      <c r="AC5" s="12"/>
      <c r="AD5" s="12"/>
      <c r="AE5" s="76">
        <f t="shared" si="8"/>
        <v>0</v>
      </c>
      <c r="AF5" s="188" t="str">
        <f t="shared" si="9"/>
        <v/>
      </c>
      <c r="AG5" s="12"/>
      <c r="AH5" s="17"/>
      <c r="AI5" s="12"/>
      <c r="AJ5" s="12"/>
      <c r="AK5" s="76">
        <f t="shared" si="10"/>
        <v>0</v>
      </c>
      <c r="AL5" s="188" t="str">
        <f t="shared" si="11"/>
        <v/>
      </c>
      <c r="AM5" s="12"/>
      <c r="AN5" s="17"/>
      <c r="AO5" s="12"/>
      <c r="AP5" s="12"/>
      <c r="AQ5" s="76">
        <f t="shared" si="12"/>
        <v>0</v>
      </c>
      <c r="AR5" s="188" t="str">
        <f t="shared" si="13"/>
        <v/>
      </c>
      <c r="AS5" s="12"/>
      <c r="AT5" s="17"/>
      <c r="AU5" s="12"/>
      <c r="AV5" s="12"/>
      <c r="AW5" s="76">
        <f t="shared" si="14"/>
        <v>0</v>
      </c>
      <c r="AX5" s="188" t="str">
        <f t="shared" si="15"/>
        <v/>
      </c>
      <c r="AY5" s="12"/>
      <c r="AZ5" s="12"/>
      <c r="BA5" s="17"/>
      <c r="BB5" s="12"/>
      <c r="BC5" s="12"/>
      <c r="BD5" s="76">
        <f t="shared" si="16"/>
        <v>0</v>
      </c>
      <c r="BE5" s="188" t="str">
        <f t="shared" si="17"/>
        <v/>
      </c>
      <c r="BF5" s="12"/>
      <c r="BG5" s="17"/>
      <c r="BH5" s="12"/>
      <c r="BI5" s="12"/>
      <c r="BJ5" s="76">
        <f t="shared" si="18"/>
        <v>0</v>
      </c>
      <c r="BK5" s="188" t="str">
        <f t="shared" si="19"/>
        <v/>
      </c>
      <c r="BL5" s="12"/>
      <c r="BM5" s="17"/>
      <c r="BN5" s="12"/>
      <c r="BO5" s="12"/>
      <c r="BP5" s="76">
        <f t="shared" si="20"/>
        <v>0</v>
      </c>
      <c r="BQ5" s="188" t="str">
        <f t="shared" si="21"/>
        <v/>
      </c>
      <c r="BR5" s="12"/>
      <c r="BS5" s="17"/>
      <c r="BT5" s="12"/>
      <c r="BU5" s="12"/>
      <c r="BV5" s="189">
        <f t="shared" si="22"/>
        <v>0</v>
      </c>
      <c r="BW5" s="190" t="str">
        <f t="shared" si="23"/>
        <v/>
      </c>
      <c r="BX5" s="12"/>
      <c r="BY5" s="12"/>
      <c r="BZ5" s="17"/>
      <c r="CA5" s="12"/>
      <c r="CB5" s="12"/>
      <c r="CC5" s="69">
        <f t="shared" si="24"/>
        <v>0</v>
      </c>
      <c r="CD5" s="191" t="str">
        <f t="shared" si="25"/>
        <v/>
      </c>
      <c r="CE5" s="12"/>
      <c r="CF5" s="17"/>
      <c r="CG5" s="12"/>
      <c r="CH5" s="12"/>
      <c r="CI5" s="69">
        <f t="shared" si="26"/>
        <v>0</v>
      </c>
      <c r="CJ5" s="191" t="str">
        <f t="shared" si="27"/>
        <v/>
      </c>
      <c r="CK5" s="12"/>
      <c r="CL5" s="17"/>
      <c r="CM5" s="12"/>
      <c r="CN5" s="12"/>
      <c r="CO5" s="189">
        <f t="shared" si="28"/>
        <v>0</v>
      </c>
      <c r="CP5" s="190" t="str">
        <f t="shared" si="29"/>
        <v/>
      </c>
      <c r="CQ5" s="12"/>
      <c r="CR5" s="17"/>
    </row>
    <row r="6" spans="1:118" x14ac:dyDescent="0.25">
      <c r="A6" s="29">
        <v>4</v>
      </c>
      <c r="B6" s="175" t="s">
        <v>601</v>
      </c>
      <c r="C6" s="31" t="s">
        <v>0</v>
      </c>
      <c r="D6" s="12"/>
      <c r="E6" s="12"/>
      <c r="F6" s="76">
        <f t="shared" si="0"/>
        <v>0</v>
      </c>
      <c r="G6" s="188" t="str">
        <f t="shared" si="1"/>
        <v/>
      </c>
      <c r="H6" s="12"/>
      <c r="I6" s="17"/>
      <c r="J6" s="12"/>
      <c r="K6" s="12"/>
      <c r="L6" s="76">
        <f t="shared" si="2"/>
        <v>0</v>
      </c>
      <c r="M6" s="188" t="str">
        <f t="shared" si="3"/>
        <v/>
      </c>
      <c r="N6" s="12"/>
      <c r="O6" s="17"/>
      <c r="P6" s="12"/>
      <c r="Q6" s="12"/>
      <c r="R6" s="76">
        <f t="shared" si="4"/>
        <v>0</v>
      </c>
      <c r="S6" s="188" t="str">
        <f t="shared" si="5"/>
        <v/>
      </c>
      <c r="T6" s="12"/>
      <c r="U6" s="17"/>
      <c r="V6" s="12"/>
      <c r="W6" s="12"/>
      <c r="X6" s="76">
        <f t="shared" si="6"/>
        <v>0</v>
      </c>
      <c r="Y6" s="188" t="str">
        <f t="shared" si="7"/>
        <v/>
      </c>
      <c r="Z6" s="12"/>
      <c r="AA6" s="12"/>
      <c r="AB6" s="17"/>
      <c r="AC6" s="12"/>
      <c r="AD6" s="12"/>
      <c r="AE6" s="76">
        <f t="shared" si="8"/>
        <v>0</v>
      </c>
      <c r="AF6" s="188" t="str">
        <f t="shared" si="9"/>
        <v/>
      </c>
      <c r="AG6" s="12"/>
      <c r="AH6" s="17"/>
      <c r="AI6" s="12"/>
      <c r="AJ6" s="12"/>
      <c r="AK6" s="76">
        <f t="shared" si="10"/>
        <v>0</v>
      </c>
      <c r="AL6" s="188" t="str">
        <f t="shared" si="11"/>
        <v/>
      </c>
      <c r="AM6" s="12"/>
      <c r="AN6" s="17"/>
      <c r="AO6" s="12"/>
      <c r="AP6" s="12"/>
      <c r="AQ6" s="76">
        <f t="shared" si="12"/>
        <v>0</v>
      </c>
      <c r="AR6" s="188" t="str">
        <f t="shared" si="13"/>
        <v/>
      </c>
      <c r="AS6" s="12"/>
      <c r="AT6" s="17"/>
      <c r="AU6" s="12"/>
      <c r="AV6" s="12"/>
      <c r="AW6" s="76">
        <f t="shared" si="14"/>
        <v>0</v>
      </c>
      <c r="AX6" s="188" t="str">
        <f t="shared" si="15"/>
        <v/>
      </c>
      <c r="AY6" s="12"/>
      <c r="AZ6" s="12"/>
      <c r="BA6" s="17"/>
      <c r="BB6" s="12"/>
      <c r="BC6" s="12"/>
      <c r="BD6" s="76">
        <f t="shared" si="16"/>
        <v>0</v>
      </c>
      <c r="BE6" s="188" t="str">
        <f t="shared" si="17"/>
        <v/>
      </c>
      <c r="BF6" s="12"/>
      <c r="BG6" s="17"/>
      <c r="BH6" s="12"/>
      <c r="BI6" s="12"/>
      <c r="BJ6" s="76">
        <f t="shared" si="18"/>
        <v>0</v>
      </c>
      <c r="BK6" s="188" t="str">
        <f t="shared" si="19"/>
        <v/>
      </c>
      <c r="BL6" s="12"/>
      <c r="BM6" s="17"/>
      <c r="BN6" s="12"/>
      <c r="BO6" s="12"/>
      <c r="BP6" s="76">
        <f t="shared" si="20"/>
        <v>0</v>
      </c>
      <c r="BQ6" s="188" t="str">
        <f t="shared" si="21"/>
        <v/>
      </c>
      <c r="BR6" s="12"/>
      <c r="BS6" s="17"/>
      <c r="BT6" s="12"/>
      <c r="BU6" s="12"/>
      <c r="BV6" s="189">
        <f t="shared" si="22"/>
        <v>0</v>
      </c>
      <c r="BW6" s="190" t="str">
        <f t="shared" si="23"/>
        <v/>
      </c>
      <c r="BX6" s="12"/>
      <c r="BY6" s="12"/>
      <c r="BZ6" s="17"/>
      <c r="CA6" s="12"/>
      <c r="CB6" s="12"/>
      <c r="CC6" s="69">
        <f t="shared" si="24"/>
        <v>0</v>
      </c>
      <c r="CD6" s="191" t="str">
        <f t="shared" si="25"/>
        <v/>
      </c>
      <c r="CE6" s="12"/>
      <c r="CF6" s="17"/>
      <c r="CG6" s="12"/>
      <c r="CH6" s="12"/>
      <c r="CI6" s="69">
        <f t="shared" si="26"/>
        <v>0</v>
      </c>
      <c r="CJ6" s="191" t="str">
        <f t="shared" si="27"/>
        <v/>
      </c>
      <c r="CK6" s="12"/>
      <c r="CL6" s="17"/>
      <c r="CM6" s="12"/>
      <c r="CN6" s="12"/>
      <c r="CO6" s="189">
        <f t="shared" si="28"/>
        <v>0</v>
      </c>
      <c r="CP6" s="190" t="str">
        <f t="shared" si="29"/>
        <v/>
      </c>
      <c r="CQ6" s="12"/>
      <c r="CR6" s="17"/>
    </row>
    <row r="7" spans="1:118" ht="15.75" thickBot="1" x14ac:dyDescent="0.3">
      <c r="A7" s="125">
        <v>5</v>
      </c>
      <c r="B7" s="192" t="s">
        <v>602</v>
      </c>
      <c r="C7" s="127" t="s">
        <v>0</v>
      </c>
      <c r="D7" s="142"/>
      <c r="E7" s="142"/>
      <c r="F7" s="193">
        <f t="shared" si="0"/>
        <v>0</v>
      </c>
      <c r="G7" s="194" t="str">
        <f t="shared" si="1"/>
        <v/>
      </c>
      <c r="H7" s="142"/>
      <c r="I7" s="143"/>
      <c r="J7" s="142"/>
      <c r="K7" s="142"/>
      <c r="L7" s="193">
        <f t="shared" si="2"/>
        <v>0</v>
      </c>
      <c r="M7" s="194" t="str">
        <f t="shared" si="3"/>
        <v/>
      </c>
      <c r="N7" s="142"/>
      <c r="O7" s="143"/>
      <c r="P7" s="142"/>
      <c r="Q7" s="142"/>
      <c r="R7" s="193">
        <f t="shared" si="4"/>
        <v>0</v>
      </c>
      <c r="S7" s="194" t="str">
        <f t="shared" si="5"/>
        <v/>
      </c>
      <c r="T7" s="142"/>
      <c r="U7" s="143"/>
      <c r="V7" s="142"/>
      <c r="W7" s="142"/>
      <c r="X7" s="193">
        <f t="shared" si="6"/>
        <v>0</v>
      </c>
      <c r="Y7" s="194" t="str">
        <f t="shared" si="7"/>
        <v/>
      </c>
      <c r="Z7" s="142"/>
      <c r="AA7" s="142"/>
      <c r="AB7" s="143"/>
      <c r="AC7" s="142"/>
      <c r="AD7" s="142"/>
      <c r="AE7" s="193">
        <f t="shared" si="8"/>
        <v>0</v>
      </c>
      <c r="AF7" s="194" t="str">
        <f t="shared" si="9"/>
        <v/>
      </c>
      <c r="AG7" s="142"/>
      <c r="AH7" s="143"/>
      <c r="AI7" s="142"/>
      <c r="AJ7" s="142"/>
      <c r="AK7" s="193">
        <f t="shared" si="10"/>
        <v>0</v>
      </c>
      <c r="AL7" s="194" t="str">
        <f t="shared" si="11"/>
        <v/>
      </c>
      <c r="AM7" s="142"/>
      <c r="AN7" s="143"/>
      <c r="AO7" s="142"/>
      <c r="AP7" s="142"/>
      <c r="AQ7" s="193">
        <f t="shared" si="12"/>
        <v>0</v>
      </c>
      <c r="AR7" s="194" t="str">
        <f t="shared" si="13"/>
        <v/>
      </c>
      <c r="AS7" s="142"/>
      <c r="AT7" s="143"/>
      <c r="AU7" s="142"/>
      <c r="AV7" s="142"/>
      <c r="AW7" s="193">
        <f t="shared" si="14"/>
        <v>0</v>
      </c>
      <c r="AX7" s="194" t="str">
        <f t="shared" si="15"/>
        <v/>
      </c>
      <c r="AY7" s="142"/>
      <c r="AZ7" s="142"/>
      <c r="BA7" s="143"/>
      <c r="BB7" s="142"/>
      <c r="BC7" s="142"/>
      <c r="BD7" s="193">
        <f t="shared" si="16"/>
        <v>0</v>
      </c>
      <c r="BE7" s="194" t="str">
        <f t="shared" si="17"/>
        <v/>
      </c>
      <c r="BF7" s="142"/>
      <c r="BG7" s="143"/>
      <c r="BH7" s="142"/>
      <c r="BI7" s="142"/>
      <c r="BJ7" s="193">
        <f t="shared" si="18"/>
        <v>0</v>
      </c>
      <c r="BK7" s="194" t="str">
        <f t="shared" si="19"/>
        <v/>
      </c>
      <c r="BL7" s="142"/>
      <c r="BM7" s="143"/>
      <c r="BN7" s="142"/>
      <c r="BO7" s="142"/>
      <c r="BP7" s="193">
        <f t="shared" si="20"/>
        <v>0</v>
      </c>
      <c r="BQ7" s="194" t="str">
        <f t="shared" si="21"/>
        <v/>
      </c>
      <c r="BR7" s="142"/>
      <c r="BS7" s="143"/>
      <c r="BT7" s="142"/>
      <c r="BU7" s="142"/>
      <c r="BV7" s="195">
        <f t="shared" si="22"/>
        <v>0</v>
      </c>
      <c r="BW7" s="196" t="str">
        <f t="shared" si="23"/>
        <v/>
      </c>
      <c r="BX7" s="142"/>
      <c r="BY7" s="142"/>
      <c r="BZ7" s="143"/>
      <c r="CA7" s="142"/>
      <c r="CB7" s="142"/>
      <c r="CC7" s="174">
        <f t="shared" si="24"/>
        <v>0</v>
      </c>
      <c r="CD7" s="197" t="str">
        <f t="shared" si="25"/>
        <v/>
      </c>
      <c r="CE7" s="142"/>
      <c r="CF7" s="143"/>
      <c r="CG7" s="142"/>
      <c r="CH7" s="142"/>
      <c r="CI7" s="174">
        <f t="shared" si="26"/>
        <v>0</v>
      </c>
      <c r="CJ7" s="197" t="str">
        <f t="shared" si="27"/>
        <v/>
      </c>
      <c r="CK7" s="142"/>
      <c r="CL7" s="143"/>
      <c r="CM7" s="142"/>
      <c r="CN7" s="142"/>
      <c r="CO7" s="195">
        <f t="shared" si="28"/>
        <v>0</v>
      </c>
      <c r="CP7" s="196" t="str">
        <f t="shared" si="29"/>
        <v/>
      </c>
      <c r="CQ7" s="142"/>
      <c r="CR7" s="143"/>
    </row>
    <row r="8" spans="1:118" s="34" customFormat="1" ht="15.75" thickTop="1" x14ac:dyDescent="0.25">
      <c r="A8" s="198">
        <v>1</v>
      </c>
      <c r="B8" s="199" t="s">
        <v>603</v>
      </c>
      <c r="C8" s="31" t="s">
        <v>0</v>
      </c>
      <c r="D8" s="200"/>
      <c r="E8" s="200"/>
      <c r="F8" s="201">
        <f t="shared" si="0"/>
        <v>0</v>
      </c>
      <c r="G8" s="202" t="str">
        <f t="shared" si="1"/>
        <v/>
      </c>
      <c r="H8" s="200"/>
      <c r="I8" s="203"/>
      <c r="J8" s="200"/>
      <c r="K8" s="200"/>
      <c r="L8" s="201">
        <f t="shared" si="2"/>
        <v>0</v>
      </c>
      <c r="M8" s="202" t="str">
        <f t="shared" si="3"/>
        <v/>
      </c>
      <c r="N8" s="200"/>
      <c r="O8" s="203"/>
      <c r="P8" s="200"/>
      <c r="Q8" s="200"/>
      <c r="R8" s="201">
        <f t="shared" si="4"/>
        <v>0</v>
      </c>
      <c r="S8" s="202" t="str">
        <f t="shared" si="5"/>
        <v/>
      </c>
      <c r="T8" s="200"/>
      <c r="U8" s="203"/>
      <c r="V8" s="200"/>
      <c r="W8" s="200"/>
      <c r="X8" s="201">
        <f t="shared" si="6"/>
        <v>0</v>
      </c>
      <c r="Y8" s="202" t="str">
        <f t="shared" si="7"/>
        <v/>
      </c>
      <c r="Z8" s="200"/>
      <c r="AA8" s="200"/>
      <c r="AB8" s="203"/>
      <c r="AC8" s="200"/>
      <c r="AD8" s="200"/>
      <c r="AE8" s="201">
        <f t="shared" si="8"/>
        <v>0</v>
      </c>
      <c r="AF8" s="202" t="str">
        <f t="shared" si="9"/>
        <v/>
      </c>
      <c r="AG8" s="200"/>
      <c r="AH8" s="203"/>
      <c r="AI8" s="200"/>
      <c r="AJ8" s="200"/>
      <c r="AK8" s="201">
        <f t="shared" si="10"/>
        <v>0</v>
      </c>
      <c r="AL8" s="202" t="str">
        <f t="shared" si="11"/>
        <v/>
      </c>
      <c r="AM8" s="200"/>
      <c r="AN8" s="203"/>
      <c r="AO8" s="200"/>
      <c r="AP8" s="200"/>
      <c r="AQ8" s="201">
        <f t="shared" si="12"/>
        <v>0</v>
      </c>
      <c r="AR8" s="202" t="str">
        <f t="shared" si="13"/>
        <v/>
      </c>
      <c r="AS8" s="200"/>
      <c r="AT8" s="203"/>
      <c r="AU8" s="200"/>
      <c r="AV8" s="200"/>
      <c r="AW8" s="201">
        <f t="shared" si="14"/>
        <v>0</v>
      </c>
      <c r="AX8" s="202" t="str">
        <f t="shared" si="15"/>
        <v/>
      </c>
      <c r="AY8" s="200"/>
      <c r="AZ8" s="200"/>
      <c r="BA8" s="203"/>
      <c r="BB8" s="200"/>
      <c r="BC8" s="200"/>
      <c r="BD8" s="201">
        <f t="shared" si="16"/>
        <v>0</v>
      </c>
      <c r="BE8" s="202" t="str">
        <f t="shared" si="17"/>
        <v/>
      </c>
      <c r="BF8" s="200"/>
      <c r="BG8" s="203"/>
      <c r="BH8" s="200"/>
      <c r="BI8" s="200"/>
      <c r="BJ8" s="201">
        <f t="shared" si="18"/>
        <v>0</v>
      </c>
      <c r="BK8" s="202" t="str">
        <f t="shared" si="19"/>
        <v/>
      </c>
      <c r="BL8" s="200"/>
      <c r="BM8" s="203"/>
      <c r="BN8" s="200"/>
      <c r="BO8" s="200"/>
      <c r="BP8" s="201">
        <f t="shared" si="20"/>
        <v>0</v>
      </c>
      <c r="BQ8" s="202" t="str">
        <f t="shared" si="21"/>
        <v/>
      </c>
      <c r="BR8" s="200"/>
      <c r="BS8" s="203"/>
      <c r="BT8" s="200"/>
      <c r="BU8" s="200"/>
      <c r="BV8" s="204">
        <f t="shared" si="22"/>
        <v>0</v>
      </c>
      <c r="BW8" s="205" t="str">
        <f t="shared" si="23"/>
        <v/>
      </c>
      <c r="BX8" s="200"/>
      <c r="BY8" s="200"/>
      <c r="BZ8" s="203"/>
      <c r="CA8" s="200"/>
      <c r="CB8" s="200"/>
      <c r="CC8" s="206">
        <f t="shared" si="24"/>
        <v>0</v>
      </c>
      <c r="CD8" s="207" t="str">
        <f t="shared" si="25"/>
        <v/>
      </c>
      <c r="CE8" s="200"/>
      <c r="CF8" s="203"/>
      <c r="CG8" s="200"/>
      <c r="CH8" s="200"/>
      <c r="CI8" s="206">
        <f t="shared" si="26"/>
        <v>0</v>
      </c>
      <c r="CJ8" s="207" t="str">
        <f t="shared" si="27"/>
        <v/>
      </c>
      <c r="CK8" s="200"/>
      <c r="CL8" s="203"/>
      <c r="CM8" s="200"/>
      <c r="CN8" s="200"/>
      <c r="CO8" s="204">
        <f t="shared" si="28"/>
        <v>0</v>
      </c>
      <c r="CP8" s="205" t="str">
        <f t="shared" si="29"/>
        <v/>
      </c>
      <c r="CQ8" s="200"/>
      <c r="CR8" s="203"/>
    </row>
    <row r="9" spans="1:118" x14ac:dyDescent="0.25">
      <c r="A9" s="29">
        <v>2</v>
      </c>
      <c r="B9" s="175" t="s">
        <v>604</v>
      </c>
      <c r="C9" s="31" t="s">
        <v>0</v>
      </c>
      <c r="D9" s="12"/>
      <c r="E9" s="12"/>
      <c r="F9" s="76">
        <f t="shared" si="0"/>
        <v>0</v>
      </c>
      <c r="G9" s="188" t="str">
        <f t="shared" si="1"/>
        <v/>
      </c>
      <c r="H9" s="12"/>
      <c r="I9" s="17"/>
      <c r="J9" s="12"/>
      <c r="K9" s="12"/>
      <c r="L9" s="76">
        <f t="shared" si="2"/>
        <v>0</v>
      </c>
      <c r="M9" s="188" t="str">
        <f t="shared" si="3"/>
        <v/>
      </c>
      <c r="N9" s="12"/>
      <c r="O9" s="17"/>
      <c r="P9" s="12"/>
      <c r="Q9" s="12"/>
      <c r="R9" s="76">
        <f t="shared" si="4"/>
        <v>0</v>
      </c>
      <c r="S9" s="188" t="str">
        <f t="shared" si="5"/>
        <v/>
      </c>
      <c r="T9" s="12"/>
      <c r="U9" s="17"/>
      <c r="V9" s="12"/>
      <c r="W9" s="12"/>
      <c r="X9" s="76">
        <f t="shared" si="6"/>
        <v>0</v>
      </c>
      <c r="Y9" s="188" t="str">
        <f t="shared" si="7"/>
        <v/>
      </c>
      <c r="Z9" s="12"/>
      <c r="AA9" s="12"/>
      <c r="AB9" s="17"/>
      <c r="AC9" s="12"/>
      <c r="AD9" s="12"/>
      <c r="AE9" s="76">
        <f t="shared" si="8"/>
        <v>0</v>
      </c>
      <c r="AF9" s="188" t="str">
        <f t="shared" si="9"/>
        <v/>
      </c>
      <c r="AG9" s="12"/>
      <c r="AH9" s="17"/>
      <c r="AI9" s="12"/>
      <c r="AJ9" s="12"/>
      <c r="AK9" s="76">
        <f t="shared" si="10"/>
        <v>0</v>
      </c>
      <c r="AL9" s="188" t="str">
        <f t="shared" si="11"/>
        <v/>
      </c>
      <c r="AM9" s="12"/>
      <c r="AN9" s="17"/>
      <c r="AO9" s="12"/>
      <c r="AP9" s="12"/>
      <c r="AQ9" s="76">
        <f t="shared" si="12"/>
        <v>0</v>
      </c>
      <c r="AR9" s="188" t="str">
        <f t="shared" si="13"/>
        <v/>
      </c>
      <c r="AS9" s="12"/>
      <c r="AT9" s="17"/>
      <c r="AU9" s="12"/>
      <c r="AV9" s="12"/>
      <c r="AW9" s="76">
        <f t="shared" si="14"/>
        <v>0</v>
      </c>
      <c r="AX9" s="188" t="str">
        <f t="shared" si="15"/>
        <v/>
      </c>
      <c r="AY9" s="12"/>
      <c r="AZ9" s="12"/>
      <c r="BA9" s="17"/>
      <c r="BB9" s="12"/>
      <c r="BC9" s="12"/>
      <c r="BD9" s="76">
        <f t="shared" si="16"/>
        <v>0</v>
      </c>
      <c r="BE9" s="188" t="str">
        <f t="shared" si="17"/>
        <v/>
      </c>
      <c r="BF9" s="12"/>
      <c r="BG9" s="17"/>
      <c r="BH9" s="12"/>
      <c r="BI9" s="12"/>
      <c r="BJ9" s="76">
        <f t="shared" si="18"/>
        <v>0</v>
      </c>
      <c r="BK9" s="188" t="str">
        <f t="shared" si="19"/>
        <v/>
      </c>
      <c r="BL9" s="12"/>
      <c r="BM9" s="17"/>
      <c r="BN9" s="12"/>
      <c r="BO9" s="12"/>
      <c r="BP9" s="76">
        <f t="shared" si="20"/>
        <v>0</v>
      </c>
      <c r="BQ9" s="188" t="str">
        <f t="shared" si="21"/>
        <v/>
      </c>
      <c r="BR9" s="12"/>
      <c r="BS9" s="17"/>
      <c r="BT9" s="12"/>
      <c r="BU9" s="12"/>
      <c r="BV9" s="189">
        <f t="shared" si="22"/>
        <v>0</v>
      </c>
      <c r="BW9" s="190" t="str">
        <f t="shared" si="23"/>
        <v/>
      </c>
      <c r="BX9" s="12"/>
      <c r="BY9" s="12"/>
      <c r="BZ9" s="17"/>
      <c r="CA9" s="12"/>
      <c r="CB9" s="12"/>
      <c r="CC9" s="69">
        <f t="shared" si="24"/>
        <v>0</v>
      </c>
      <c r="CD9" s="191" t="str">
        <f t="shared" si="25"/>
        <v/>
      </c>
      <c r="CE9" s="12"/>
      <c r="CF9" s="17"/>
      <c r="CG9" s="12"/>
      <c r="CH9" s="12"/>
      <c r="CI9" s="69">
        <f t="shared" si="26"/>
        <v>0</v>
      </c>
      <c r="CJ9" s="191" t="str">
        <f t="shared" si="27"/>
        <v/>
      </c>
      <c r="CK9" s="12"/>
      <c r="CL9" s="17"/>
      <c r="CM9" s="12"/>
      <c r="CN9" s="12"/>
      <c r="CO9" s="189">
        <f t="shared" si="28"/>
        <v>0</v>
      </c>
      <c r="CP9" s="190" t="str">
        <f t="shared" si="29"/>
        <v/>
      </c>
      <c r="CQ9" s="12"/>
      <c r="CR9" s="17"/>
    </row>
    <row r="10" spans="1:118" x14ac:dyDescent="0.25">
      <c r="A10" s="29">
        <v>3</v>
      </c>
      <c r="B10" s="175" t="s">
        <v>605</v>
      </c>
      <c r="C10" s="31" t="s">
        <v>0</v>
      </c>
      <c r="D10" s="12"/>
      <c r="E10" s="12"/>
      <c r="F10" s="76">
        <f t="shared" si="0"/>
        <v>0</v>
      </c>
      <c r="G10" s="188" t="str">
        <f t="shared" si="1"/>
        <v/>
      </c>
      <c r="H10" s="12"/>
      <c r="I10" s="17"/>
      <c r="J10" s="12"/>
      <c r="K10" s="12"/>
      <c r="L10" s="76">
        <f t="shared" si="2"/>
        <v>0</v>
      </c>
      <c r="M10" s="188" t="str">
        <f t="shared" si="3"/>
        <v/>
      </c>
      <c r="N10" s="12"/>
      <c r="O10" s="17"/>
      <c r="P10" s="12"/>
      <c r="Q10" s="12"/>
      <c r="R10" s="76">
        <f t="shared" si="4"/>
        <v>0</v>
      </c>
      <c r="S10" s="188" t="str">
        <f t="shared" si="5"/>
        <v/>
      </c>
      <c r="T10" s="12"/>
      <c r="U10" s="17"/>
      <c r="V10" s="12"/>
      <c r="W10" s="12"/>
      <c r="X10" s="76">
        <f t="shared" si="6"/>
        <v>0</v>
      </c>
      <c r="Y10" s="188" t="str">
        <f t="shared" si="7"/>
        <v/>
      </c>
      <c r="Z10" s="12"/>
      <c r="AA10" s="12"/>
      <c r="AB10" s="17"/>
      <c r="AC10" s="12"/>
      <c r="AD10" s="12"/>
      <c r="AE10" s="76">
        <f t="shared" si="8"/>
        <v>0</v>
      </c>
      <c r="AF10" s="188" t="str">
        <f t="shared" si="9"/>
        <v/>
      </c>
      <c r="AG10" s="12"/>
      <c r="AH10" s="17"/>
      <c r="AI10" s="12"/>
      <c r="AJ10" s="12"/>
      <c r="AK10" s="76">
        <f t="shared" si="10"/>
        <v>0</v>
      </c>
      <c r="AL10" s="188" t="str">
        <f t="shared" si="11"/>
        <v/>
      </c>
      <c r="AM10" s="12"/>
      <c r="AN10" s="17"/>
      <c r="AO10" s="12"/>
      <c r="AP10" s="12"/>
      <c r="AQ10" s="76">
        <f t="shared" si="12"/>
        <v>0</v>
      </c>
      <c r="AR10" s="188" t="str">
        <f t="shared" si="13"/>
        <v/>
      </c>
      <c r="AS10" s="12"/>
      <c r="AT10" s="17"/>
      <c r="AU10" s="12"/>
      <c r="AV10" s="12"/>
      <c r="AW10" s="76">
        <f t="shared" si="14"/>
        <v>0</v>
      </c>
      <c r="AX10" s="188" t="str">
        <f t="shared" si="15"/>
        <v/>
      </c>
      <c r="AY10" s="12"/>
      <c r="AZ10" s="12"/>
      <c r="BA10" s="17"/>
      <c r="BB10" s="12"/>
      <c r="BC10" s="12"/>
      <c r="BD10" s="76">
        <f t="shared" si="16"/>
        <v>0</v>
      </c>
      <c r="BE10" s="188" t="str">
        <f t="shared" si="17"/>
        <v/>
      </c>
      <c r="BF10" s="12"/>
      <c r="BG10" s="17"/>
      <c r="BH10" s="12"/>
      <c r="BI10" s="12"/>
      <c r="BJ10" s="76">
        <f t="shared" si="18"/>
        <v>0</v>
      </c>
      <c r="BK10" s="188" t="str">
        <f t="shared" si="19"/>
        <v/>
      </c>
      <c r="BL10" s="12"/>
      <c r="BM10" s="17"/>
      <c r="BN10" s="12"/>
      <c r="BO10" s="12"/>
      <c r="BP10" s="76">
        <f t="shared" si="20"/>
        <v>0</v>
      </c>
      <c r="BQ10" s="188" t="str">
        <f t="shared" si="21"/>
        <v/>
      </c>
      <c r="BR10" s="12"/>
      <c r="BS10" s="17"/>
      <c r="BT10" s="12"/>
      <c r="BU10" s="12"/>
      <c r="BV10" s="189">
        <f t="shared" si="22"/>
        <v>0</v>
      </c>
      <c r="BW10" s="190" t="str">
        <f t="shared" si="23"/>
        <v/>
      </c>
      <c r="BX10" s="12"/>
      <c r="BY10" s="12"/>
      <c r="BZ10" s="17"/>
      <c r="CA10" s="12"/>
      <c r="CB10" s="12"/>
      <c r="CC10" s="69">
        <f t="shared" si="24"/>
        <v>0</v>
      </c>
      <c r="CD10" s="191" t="str">
        <f t="shared" si="25"/>
        <v/>
      </c>
      <c r="CE10" s="12"/>
      <c r="CF10" s="17"/>
      <c r="CG10" s="12"/>
      <c r="CH10" s="12"/>
      <c r="CI10" s="69">
        <f t="shared" si="26"/>
        <v>0</v>
      </c>
      <c r="CJ10" s="191" t="str">
        <f t="shared" si="27"/>
        <v/>
      </c>
      <c r="CK10" s="12"/>
      <c r="CL10" s="17"/>
      <c r="CM10" s="12"/>
      <c r="CN10" s="12"/>
      <c r="CO10" s="189">
        <f t="shared" si="28"/>
        <v>0</v>
      </c>
      <c r="CP10" s="190" t="str">
        <f t="shared" si="29"/>
        <v/>
      </c>
      <c r="CQ10" s="12"/>
      <c r="CR10" s="17"/>
    </row>
    <row r="13" spans="1:118" x14ac:dyDescent="0.25">
      <c r="B13" s="208"/>
      <c r="AC13" s="209"/>
    </row>
    <row r="15" spans="1:118" x14ac:dyDescent="0.25">
      <c r="G15" s="210"/>
    </row>
    <row r="48" ht="4.5" customHeight="1" x14ac:dyDescent="0.25"/>
  </sheetData>
  <conditionalFormatting sqref="A1:A97">
    <cfRule type="containsText" dxfId="80" priority="136" operator="containsText" text="HIBA"/>
  </conditionalFormatting>
  <conditionalFormatting sqref="B1:B83">
    <cfRule type="containsText" dxfId="79" priority="135" operator="containsText" text="HIBA"/>
  </conditionalFormatting>
  <conditionalFormatting sqref="C1:AZ1">
    <cfRule type="containsText" dxfId="78" priority="7" operator="containsText" text="HIBA"/>
  </conditionalFormatting>
  <conditionalFormatting sqref="F2:AZ2 D2:E97 F3:G97 J11:M47 P11:S47 J49:M97 P49:S97 I81:I92 I94:I96">
    <cfRule type="containsText" dxfId="77" priority="137" operator="containsText" text="HIBA"/>
  </conditionalFormatting>
  <conditionalFormatting sqref="H3:H10">
    <cfRule type="containsText" dxfId="76" priority="203" operator="containsText" text="HIBA"/>
  </conditionalFormatting>
  <conditionalFormatting sqref="H48:AB48">
    <cfRule type="containsText" dxfId="75" priority="138" operator="containsText" text="HIBA"/>
  </conditionalFormatting>
  <conditionalFormatting sqref="I3:I15">
    <cfRule type="containsText" dxfId="74" priority="143" operator="containsText" text="HIBA"/>
  </conditionalFormatting>
  <conditionalFormatting sqref="I18:I23">
    <cfRule type="containsText" dxfId="73" priority="144" operator="containsText" text="HIBA"/>
  </conditionalFormatting>
  <conditionalFormatting sqref="I25:I32">
    <cfRule type="containsText" dxfId="72" priority="145" operator="containsText" text="HIBA"/>
  </conditionalFormatting>
  <conditionalFormatting sqref="I34:I39">
    <cfRule type="containsText" dxfId="71" priority="146" operator="containsText" text="HIBA"/>
  </conditionalFormatting>
  <conditionalFormatting sqref="I41:I42">
    <cfRule type="containsText" dxfId="70" priority="147" operator="containsText" text="HIBA"/>
  </conditionalFormatting>
  <conditionalFormatting sqref="I44:I46">
    <cfRule type="containsText" dxfId="69" priority="148" operator="containsText" text="HIBA"/>
  </conditionalFormatting>
  <conditionalFormatting sqref="I50:I55">
    <cfRule type="containsText" dxfId="68" priority="149" operator="containsText" text="HIBA"/>
  </conditionalFormatting>
  <conditionalFormatting sqref="I57:I59">
    <cfRule type="containsText" dxfId="67" priority="150" operator="containsText" text="HIBA"/>
  </conditionalFormatting>
  <conditionalFormatting sqref="I61:I63">
    <cfRule type="containsText" dxfId="66" priority="151" operator="containsText" text="HIBA"/>
  </conditionalFormatting>
  <conditionalFormatting sqref="I66:I69">
    <cfRule type="containsText" dxfId="65" priority="152" operator="containsText" text="HIBA"/>
  </conditionalFormatting>
  <conditionalFormatting sqref="I71:I79">
    <cfRule type="containsText" dxfId="64" priority="153" operator="containsText" text="HIBA"/>
  </conditionalFormatting>
  <conditionalFormatting sqref="J3:N10">
    <cfRule type="containsText" dxfId="63" priority="206" operator="containsText" text="HIBA"/>
  </conditionalFormatting>
  <conditionalFormatting sqref="O3:O15">
    <cfRule type="containsText" dxfId="62" priority="156" operator="containsText" text="HIBA"/>
  </conditionalFormatting>
  <conditionalFormatting sqref="O18:O23">
    <cfRule type="containsText" dxfId="61" priority="157" operator="containsText" text="HIBA"/>
  </conditionalFormatting>
  <conditionalFormatting sqref="O25:O32">
    <cfRule type="containsText" dxfId="60" priority="158" operator="containsText" text="HIBA"/>
  </conditionalFormatting>
  <conditionalFormatting sqref="O34:O39">
    <cfRule type="containsText" dxfId="59" priority="159" operator="containsText" text="HIBA"/>
  </conditionalFormatting>
  <conditionalFormatting sqref="O41:O42">
    <cfRule type="containsText" dxfId="58" priority="160" operator="containsText" text="HIBA"/>
  </conditionalFormatting>
  <conditionalFormatting sqref="O44:O46">
    <cfRule type="containsText" dxfId="57" priority="161" operator="containsText" text="HIBA"/>
  </conditionalFormatting>
  <conditionalFormatting sqref="O50:O55">
    <cfRule type="containsText" dxfId="56" priority="162" operator="containsText" text="HIBA"/>
  </conditionalFormatting>
  <conditionalFormatting sqref="O57:O59">
    <cfRule type="containsText" dxfId="55" priority="155" operator="containsText" text="HIBA"/>
  </conditionalFormatting>
  <conditionalFormatting sqref="O61:O63">
    <cfRule type="containsText" dxfId="54" priority="163" operator="containsText" text="HIBA"/>
  </conditionalFormatting>
  <conditionalFormatting sqref="O66:O69">
    <cfRule type="containsText" dxfId="53" priority="164" operator="containsText" text="HIBA"/>
  </conditionalFormatting>
  <conditionalFormatting sqref="O71:O79">
    <cfRule type="containsText" dxfId="52" priority="165" operator="containsText" text="HIBA"/>
  </conditionalFormatting>
  <conditionalFormatting sqref="O81:O92 O94:O96">
    <cfRule type="containsText" dxfId="51" priority="154" operator="containsText" text="HIBA"/>
  </conditionalFormatting>
  <conditionalFormatting sqref="P3:AZ10">
    <cfRule type="containsText" dxfId="50" priority="9" operator="containsText" text="HIBA"/>
  </conditionalFormatting>
  <conditionalFormatting sqref="U11:AB15">
    <cfRule type="containsText" dxfId="49" priority="170" operator="containsText" text="HIBA"/>
  </conditionalFormatting>
  <conditionalFormatting sqref="U18:AB23">
    <cfRule type="containsText" dxfId="48" priority="169" operator="containsText" text="HIBA"/>
  </conditionalFormatting>
  <conditionalFormatting sqref="U25:AB32">
    <cfRule type="containsText" dxfId="47" priority="171" operator="containsText" text="HIBA"/>
  </conditionalFormatting>
  <conditionalFormatting sqref="U34:AB39">
    <cfRule type="containsText" dxfId="46" priority="172" operator="containsText" text="HIBA"/>
  </conditionalFormatting>
  <conditionalFormatting sqref="U41:AB42">
    <cfRule type="containsText" dxfId="45" priority="173" operator="containsText" text="HIBA"/>
  </conditionalFormatting>
  <conditionalFormatting sqref="U44:AB46">
    <cfRule type="containsText" dxfId="44" priority="174" operator="containsText" text="HIBA"/>
  </conditionalFormatting>
  <conditionalFormatting sqref="U50:AB55">
    <cfRule type="containsText" dxfId="43" priority="175" operator="containsText" text="HIBA"/>
  </conditionalFormatting>
  <conditionalFormatting sqref="U57:AB59">
    <cfRule type="containsText" dxfId="42" priority="176" operator="containsText" text="HIBA"/>
  </conditionalFormatting>
  <conditionalFormatting sqref="U61:AB63">
    <cfRule type="containsText" dxfId="41" priority="177" operator="containsText" text="HIBA"/>
  </conditionalFormatting>
  <conditionalFormatting sqref="U66:AB69">
    <cfRule type="containsText" dxfId="40" priority="178" operator="containsText" text="HIBA"/>
  </conditionalFormatting>
  <conditionalFormatting sqref="U71:AB79">
    <cfRule type="containsText" dxfId="39" priority="179" operator="containsText" text="HIBA"/>
  </conditionalFormatting>
  <conditionalFormatting sqref="U81:AB92 U94:AB96">
    <cfRule type="containsText" dxfId="38" priority="168" operator="containsText" text="HIBA"/>
  </conditionalFormatting>
  <conditionalFormatting sqref="BA1:CR10">
    <cfRule type="containsText" dxfId="37" priority="1" operator="containsText" text="HIBA"/>
  </conditionalFormatting>
  <conditionalFormatting sqref="CS1:CV1">
    <cfRule type="containsText" dxfId="36" priority="192" operator="containsText" text="HIBA"/>
  </conditionalFormatting>
  <conditionalFormatting sqref="DB1:DE1">
    <cfRule type="containsText" dxfId="35" priority="193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1229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1 - ÖsszEK Jelentés</vt:lpstr>
      <vt:lpstr>2- EK kiegészítő jelentés</vt:lpstr>
      <vt:lpstr>4 - EK Árbevétel részletezés</vt:lpstr>
      <vt:lpstr>7 - MLG</vt:lpstr>
      <vt:lpstr>9 - Beruházások</vt:lpstr>
      <vt:lpstr>10 - Cash Flow</vt:lpstr>
      <vt:lpstr>11 - VevőSzállMLG KiegJel</vt:lpstr>
      <vt:lpstr>16 - KPI</vt:lpstr>
      <vt:lpstr>18 - TOP5BeruhKözbesz</vt:lpstr>
      <vt:lpstr>19 - ÁLLAMI FIN</vt:lpstr>
      <vt:lpstr>20 - KOCK-ESÉLY</vt:lpstr>
      <vt:lpstr>21 - RENDKÍVÜLI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Marjai Péter</dc:creator>
  <cp:lastModifiedBy>Tóth Krisztina</cp:lastModifiedBy>
  <cp:revision>220</cp:revision>
  <cp:lastPrinted>2019-06-14T10:21:36Z</cp:lastPrinted>
  <dcterms:created xsi:type="dcterms:W3CDTF">2019-04-16T07:05:14Z</dcterms:created>
  <dcterms:modified xsi:type="dcterms:W3CDTF">2024-11-13T09:12:48Z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